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OFFER 9085 " sheetId="2" r:id="rId1"/>
  </sheets>
  <definedNames>
    <definedName name="_xlnm._FilterDatabase" localSheetId="0" hidden="1">'OFFER 9085 '!$A$6:$P$55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2" l="1"/>
  <c r="P55" i="2"/>
  <c r="L55" i="2"/>
  <c r="M55" i="2" s="1"/>
  <c r="P54" i="2"/>
  <c r="L54" i="2"/>
  <c r="P53" i="2"/>
  <c r="L53" i="2"/>
  <c r="M53" i="2" s="1"/>
  <c r="P52" i="2"/>
  <c r="L52" i="2"/>
  <c r="M52" i="2" s="1"/>
  <c r="P51" i="2"/>
  <c r="L51" i="2"/>
  <c r="M51" i="2" s="1"/>
  <c r="P50" i="2"/>
  <c r="L50" i="2"/>
  <c r="P49" i="2"/>
  <c r="L49" i="2"/>
  <c r="M49" i="2" s="1"/>
  <c r="P48" i="2"/>
  <c r="L48" i="2"/>
  <c r="M48" i="2" s="1"/>
  <c r="P47" i="2"/>
  <c r="L47" i="2"/>
  <c r="P46" i="2"/>
  <c r="L46" i="2"/>
  <c r="P45" i="2"/>
  <c r="L45" i="2"/>
  <c r="M45" i="2" s="1"/>
  <c r="P44" i="2"/>
  <c r="L44" i="2"/>
  <c r="M44" i="2" s="1"/>
  <c r="P43" i="2"/>
  <c r="L43" i="2"/>
  <c r="M43" i="2" s="1"/>
  <c r="P42" i="2"/>
  <c r="L42" i="2"/>
  <c r="P41" i="2"/>
  <c r="L41" i="2"/>
  <c r="M41" i="2" s="1"/>
  <c r="P40" i="2"/>
  <c r="L40" i="2"/>
  <c r="M40" i="2" s="1"/>
  <c r="P39" i="2"/>
  <c r="L39" i="2"/>
  <c r="P38" i="2"/>
  <c r="L38" i="2"/>
  <c r="P37" i="2"/>
  <c r="L37" i="2"/>
  <c r="P36" i="2"/>
  <c r="L36" i="2"/>
  <c r="M36" i="2" s="1"/>
  <c r="P35" i="2"/>
  <c r="L35" i="2"/>
  <c r="M35" i="2" s="1"/>
  <c r="P34" i="2"/>
  <c r="L34" i="2"/>
  <c r="P33" i="2"/>
  <c r="L33" i="2"/>
  <c r="P32" i="2"/>
  <c r="L32" i="2"/>
  <c r="M32" i="2" s="1"/>
  <c r="P31" i="2"/>
  <c r="L31" i="2"/>
  <c r="P30" i="2"/>
  <c r="L30" i="2"/>
  <c r="P29" i="2"/>
  <c r="L29" i="2"/>
  <c r="P28" i="2"/>
  <c r="L28" i="2"/>
  <c r="M28" i="2" s="1"/>
  <c r="P27" i="2"/>
  <c r="L27" i="2"/>
  <c r="M27" i="2" s="1"/>
  <c r="P26" i="2"/>
  <c r="L26" i="2"/>
  <c r="P25" i="2"/>
  <c r="L25" i="2"/>
  <c r="P24" i="2"/>
  <c r="L24" i="2"/>
  <c r="M24" i="2" s="1"/>
  <c r="P23" i="2"/>
  <c r="L23" i="2"/>
  <c r="P22" i="2"/>
  <c r="L22" i="2"/>
  <c r="P21" i="2"/>
  <c r="L21" i="2"/>
  <c r="M21" i="2" s="1"/>
  <c r="P20" i="2"/>
  <c r="L20" i="2"/>
  <c r="M20" i="2" s="1"/>
  <c r="P19" i="2"/>
  <c r="L19" i="2"/>
  <c r="M19" i="2" s="1"/>
  <c r="P18" i="2"/>
  <c r="L18" i="2"/>
  <c r="P17" i="2"/>
  <c r="L17" i="2"/>
  <c r="M17" i="2" s="1"/>
  <c r="P16" i="2"/>
  <c r="L16" i="2"/>
  <c r="M16" i="2" s="1"/>
  <c r="P15" i="2"/>
  <c r="L15" i="2"/>
  <c r="P13" i="2"/>
  <c r="L13" i="2"/>
  <c r="P12" i="2"/>
  <c r="L12" i="2"/>
  <c r="M12" i="2" s="1"/>
  <c r="P11" i="2"/>
  <c r="L11" i="2"/>
  <c r="P10" i="2"/>
  <c r="L10" i="2"/>
  <c r="M10" i="2" s="1"/>
  <c r="P9" i="2"/>
  <c r="L9" i="2"/>
  <c r="P8" i="2"/>
  <c r="L8" i="2"/>
  <c r="M8" i="2" s="1"/>
  <c r="P7" i="2"/>
  <c r="L7" i="2"/>
  <c r="M7" i="2" s="1"/>
  <c r="P68" i="2"/>
  <c r="L68" i="2"/>
  <c r="M68" i="2" s="1"/>
  <c r="P67" i="2"/>
  <c r="L67" i="2"/>
  <c r="P66" i="2"/>
  <c r="L66" i="2"/>
  <c r="P65" i="2"/>
  <c r="L65" i="2"/>
  <c r="P64" i="2"/>
  <c r="L64" i="2"/>
  <c r="M64" i="2" s="1"/>
  <c r="P63" i="2"/>
  <c r="L63" i="2"/>
  <c r="P62" i="2"/>
  <c r="L62" i="2"/>
  <c r="P61" i="2"/>
  <c r="L61" i="2"/>
  <c r="M61" i="2" s="1"/>
  <c r="P60" i="2"/>
  <c r="L60" i="2"/>
  <c r="M60" i="2" s="1"/>
  <c r="P59" i="2"/>
  <c r="L59" i="2"/>
  <c r="M59" i="2" s="1"/>
  <c r="P58" i="2"/>
  <c r="L58" i="2"/>
  <c r="P57" i="2"/>
  <c r="L57" i="2"/>
  <c r="M57" i="2" s="1"/>
  <c r="P56" i="2"/>
  <c r="L56" i="2"/>
  <c r="M56" i="2" s="1"/>
  <c r="P14" i="2"/>
  <c r="L14" i="2"/>
  <c r="M14" i="2" s="1"/>
  <c r="M33" i="2" l="1"/>
  <c r="M29" i="2"/>
  <c r="M25" i="2"/>
  <c r="M34" i="2"/>
  <c r="M37" i="2"/>
  <c r="M9" i="2"/>
  <c r="M54" i="2"/>
  <c r="M66" i="2"/>
  <c r="M65" i="2"/>
  <c r="M18" i="2"/>
  <c r="M26" i="2"/>
  <c r="M42" i="2"/>
  <c r="M50" i="2"/>
  <c r="M15" i="2"/>
  <c r="M23" i="2"/>
  <c r="M31" i="2"/>
  <c r="M39" i="2"/>
  <c r="M47" i="2"/>
  <c r="M62" i="2"/>
  <c r="M11" i="2"/>
  <c r="M63" i="2"/>
  <c r="M58" i="2"/>
  <c r="M67" i="2"/>
  <c r="M13" i="2"/>
  <c r="M22" i="2"/>
  <c r="M30" i="2"/>
  <c r="M38" i="2"/>
  <c r="M46" i="2"/>
</calcChain>
</file>

<file path=xl/sharedStrings.xml><?xml version="1.0" encoding="utf-8"?>
<sst xmlns="http://schemas.openxmlformats.org/spreadsheetml/2006/main" count="574" uniqueCount="215">
  <si>
    <t>GENDER</t>
  </si>
  <si>
    <t>SUB CATEGORY</t>
  </si>
  <si>
    <t>WOMEN</t>
  </si>
  <si>
    <t>LLG</t>
  </si>
  <si>
    <t>SLG</t>
  </si>
  <si>
    <t>IMAGE</t>
  </si>
  <si>
    <t xml:space="preserve">CATEGORY </t>
  </si>
  <si>
    <t>CATEGORY 3</t>
  </si>
  <si>
    <t>DESCR PARTE</t>
  </si>
  <si>
    <t>FULL CODE</t>
  </si>
  <si>
    <t>STYLE</t>
  </si>
  <si>
    <t>MATERIAL</t>
  </si>
  <si>
    <t>COLOR</t>
  </si>
  <si>
    <t xml:space="preserve">   PZ</t>
  </si>
  <si>
    <t>WHSL PRICE</t>
  </si>
  <si>
    <t>WHSL VALUE</t>
  </si>
  <si>
    <t>MU</t>
  </si>
  <si>
    <t>SELL OUT RETAIL (SOEU)</t>
  </si>
  <si>
    <t>RTL VALUE</t>
  </si>
  <si>
    <t>SUITCASE</t>
  </si>
  <si>
    <t>TROLLEY CRESPO LEO (ORO CHIARO</t>
  </si>
  <si>
    <t>BB6060-B7158-8S193</t>
  </si>
  <si>
    <t>BB6060</t>
  </si>
  <si>
    <t>B7158</t>
  </si>
  <si>
    <t>8S193</t>
  </si>
  <si>
    <t>CROSSBODY</t>
  </si>
  <si>
    <t>BORSASPALLA-TRACOLLA VITELLO L</t>
  </si>
  <si>
    <t>BB7287-AW576-80999</t>
  </si>
  <si>
    <t>BB7287</t>
  </si>
  <si>
    <t>AW576</t>
  </si>
  <si>
    <t>80999</t>
  </si>
  <si>
    <t>BB7287-AW576-87192</t>
  </si>
  <si>
    <t>87192</t>
  </si>
  <si>
    <t>BB7287-AW576-8X052</t>
  </si>
  <si>
    <t>8X052</t>
  </si>
  <si>
    <t>BB7287-AW576-80002</t>
  </si>
  <si>
    <t>80002</t>
  </si>
  <si>
    <t>BB7287-AW576-80205</t>
  </si>
  <si>
    <t>80205</t>
  </si>
  <si>
    <t>BB7287-AW576-80244</t>
  </si>
  <si>
    <t>80244</t>
  </si>
  <si>
    <t>BB7287-AW576-80441</t>
  </si>
  <si>
    <t>80441</t>
  </si>
  <si>
    <t>BB7287-AW576-80623</t>
  </si>
  <si>
    <t>80623</t>
  </si>
  <si>
    <t>BB7289-AW576-8X052</t>
  </si>
  <si>
    <t>BB7289</t>
  </si>
  <si>
    <t>BB7289-AW576-80441</t>
  </si>
  <si>
    <t>BB7289-AW576-80999</t>
  </si>
  <si>
    <t>BB7289-AW576-87192</t>
  </si>
  <si>
    <t>BB7290-AW576-80002</t>
  </si>
  <si>
    <t>BB7290</t>
  </si>
  <si>
    <t>BB7290-AW576-80623</t>
  </si>
  <si>
    <t>SHOPPING</t>
  </si>
  <si>
    <t>SHOPPING VITELLO LISCIO</t>
  </si>
  <si>
    <t>BB7337-AW576-80244</t>
  </si>
  <si>
    <t>BB7337</t>
  </si>
  <si>
    <t>BB7337-AW576-80441</t>
  </si>
  <si>
    <t>BB7338-AW576-80441</t>
  </si>
  <si>
    <t>BB7338</t>
  </si>
  <si>
    <t>BAG</t>
  </si>
  <si>
    <t>BB7516-AW576-80441</t>
  </si>
  <si>
    <t>BB7516</t>
  </si>
  <si>
    <t>Borsa VITELLO LISCIO</t>
  </si>
  <si>
    <t>BB9289-AW576-80441</t>
  </si>
  <si>
    <t>BB9289</t>
  </si>
  <si>
    <t>BB9289-AW576-80999</t>
  </si>
  <si>
    <t>HANDBANG</t>
  </si>
  <si>
    <t>BORSA A MANO VIT.ARIA MATELASS</t>
  </si>
  <si>
    <t>BB6002-AW591-8H383</t>
  </si>
  <si>
    <t>BB6002</t>
  </si>
  <si>
    <t>AW591</t>
  </si>
  <si>
    <t>8H383</t>
  </si>
  <si>
    <t>BORSA A MANO VIT.LISCIO</t>
  </si>
  <si>
    <t>BB7272-AQ269-80999</t>
  </si>
  <si>
    <t>BB7272</t>
  </si>
  <si>
    <t>AQ269</t>
  </si>
  <si>
    <t>BORSA A MANO   VIT.LISCIO</t>
  </si>
  <si>
    <t>BB7277-AQ269-80999</t>
  </si>
  <si>
    <t>BB7277</t>
  </si>
  <si>
    <t>BORSASPALLA-TRACOLLA VIT.BOTTA</t>
  </si>
  <si>
    <t>BB5953-AC176-8H412</t>
  </si>
  <si>
    <t>BB5953</t>
  </si>
  <si>
    <t>AC176</t>
  </si>
  <si>
    <t>8H412</t>
  </si>
  <si>
    <t>BB5953-AC176-80244</t>
  </si>
  <si>
    <t>BORSASPALLA-TRACOLLA PELLE ST.</t>
  </si>
  <si>
    <t>BB6358-A1095-80525</t>
  </si>
  <si>
    <t>BB6358</t>
  </si>
  <si>
    <t>A1095</t>
  </si>
  <si>
    <t>80525</t>
  </si>
  <si>
    <t>BB6358-A1095-80999</t>
  </si>
  <si>
    <t>BB7037-AW576-80002</t>
  </si>
  <si>
    <t>BB7037</t>
  </si>
  <si>
    <t>BB7037-AW576-80999</t>
  </si>
  <si>
    <t>BB7037-A1037-8I484</t>
  </si>
  <si>
    <t>A1037</t>
  </si>
  <si>
    <t>8I484</t>
  </si>
  <si>
    <t>BB7082-AW576-80999</t>
  </si>
  <si>
    <t>BB7082</t>
  </si>
  <si>
    <t>BB7095-AW576-80999</t>
  </si>
  <si>
    <t>BB7095</t>
  </si>
  <si>
    <t>BORSA A MANO VIT.LISCIO PELL.F</t>
  </si>
  <si>
    <t>BB7339-AG083-8B956</t>
  </si>
  <si>
    <t>BB7339</t>
  </si>
  <si>
    <t>AG083</t>
  </si>
  <si>
    <t>8B956</t>
  </si>
  <si>
    <t>BORSASPALLA-TRACOLLA PUNTO SFU</t>
  </si>
  <si>
    <t>BB6949-AO105-8B171</t>
  </si>
  <si>
    <t>BB6949</t>
  </si>
  <si>
    <t>AO105</t>
  </si>
  <si>
    <t>8B171</t>
  </si>
  <si>
    <t>BORSASPALLA-TRACOLLA MAGLIA TR</t>
  </si>
  <si>
    <t>BB6949-AO107-8B956</t>
  </si>
  <si>
    <t>AO107</t>
  </si>
  <si>
    <t>POCHETTE MAGLIA LAME'INGLOBATA</t>
  </si>
  <si>
    <t>BB6232-AA083-80400</t>
  </si>
  <si>
    <t>BB6232</t>
  </si>
  <si>
    <t>AA083</t>
  </si>
  <si>
    <t>80400</t>
  </si>
  <si>
    <t>POCHETTE PIZZO TAORMINA INGLOB</t>
  </si>
  <si>
    <t>BB6232-AD762-8H200</t>
  </si>
  <si>
    <t>AD762</t>
  </si>
  <si>
    <t>8H200</t>
  </si>
  <si>
    <t>BB6232-AD762-8M072</t>
  </si>
  <si>
    <t>8M072</t>
  </si>
  <si>
    <t>BB6232-AD762-80009</t>
  </si>
  <si>
    <t>80009</t>
  </si>
  <si>
    <t>BB6232-AD762-80303</t>
  </si>
  <si>
    <t>80303</t>
  </si>
  <si>
    <t>BB6232-AD762-80304</t>
  </si>
  <si>
    <t>80304</t>
  </si>
  <si>
    <t>BB6232-AD762-80605</t>
  </si>
  <si>
    <t>80605</t>
  </si>
  <si>
    <t>SHOPPING CANVAS ST+VACCHETTA+S</t>
  </si>
  <si>
    <t>BB6572-AZ433-HAV03</t>
  </si>
  <si>
    <t>BB6572</t>
  </si>
  <si>
    <t>AZ433</t>
  </si>
  <si>
    <t>HAV03</t>
  </si>
  <si>
    <t>ACCESSORIES</t>
  </si>
  <si>
    <t>SHOPPING CANVAS PES.STAMPATO+V</t>
  </si>
  <si>
    <t>BB2274-AI354-HA5KQ</t>
  </si>
  <si>
    <t>BB2274</t>
  </si>
  <si>
    <t>AI354</t>
  </si>
  <si>
    <t>HA5KQ</t>
  </si>
  <si>
    <t>BB2274-AI354-HM4YE</t>
  </si>
  <si>
    <t>HM4YE</t>
  </si>
  <si>
    <t>SHOPPING RICAMO CORDONETTO</t>
  </si>
  <si>
    <t>BB6957-AW717-80244</t>
  </si>
  <si>
    <t>BB6957</t>
  </si>
  <si>
    <t>AW717</t>
  </si>
  <si>
    <t>BB7183-AW717-80422</t>
  </si>
  <si>
    <t>BB7183</t>
  </si>
  <si>
    <t>80422</t>
  </si>
  <si>
    <t>BB6926-AW717-80650</t>
  </si>
  <si>
    <t>BB6926</t>
  </si>
  <si>
    <t>80650</t>
  </si>
  <si>
    <t xml:space="preserve"> BAG</t>
  </si>
  <si>
    <t>BORSA A MANO RAFIA BIC+RICAMO</t>
  </si>
  <si>
    <t>BB6870-B9M53-89707</t>
  </si>
  <si>
    <t>BB6870</t>
  </si>
  <si>
    <t>B9M53</t>
  </si>
  <si>
    <t>89707</t>
  </si>
  <si>
    <t>COFFA PAGLIA+VITELLO LISCIO</t>
  </si>
  <si>
    <t>BB5888-AO698-80999</t>
  </si>
  <si>
    <t>BB5888</t>
  </si>
  <si>
    <t>AO698</t>
  </si>
  <si>
    <t>COIN PURSE</t>
  </si>
  <si>
    <t>PORTAMONETE VERNICE SOFT TRAPU</t>
  </si>
  <si>
    <t>BI3086-AY065-80999</t>
  </si>
  <si>
    <t>BI3086</t>
  </si>
  <si>
    <t>AY065</t>
  </si>
  <si>
    <t>BI3086-AY065-87141</t>
  </si>
  <si>
    <t>87141</t>
  </si>
  <si>
    <t>AIRPODS CASE</t>
  </si>
  <si>
    <t>CUSTODIA P/ AIRPODS GOMMA+GOMM</t>
  </si>
  <si>
    <t>BI3106-AW401-8P748</t>
  </si>
  <si>
    <t>BI3106</t>
  </si>
  <si>
    <t>AW401</t>
  </si>
  <si>
    <t>8P748</t>
  </si>
  <si>
    <t>CARD HOLDER IN RUBBER</t>
  </si>
  <si>
    <t>PORTACARTE GOMMA</t>
  </si>
  <si>
    <t>BI3230-AG816-8H561</t>
  </si>
  <si>
    <t>BI3230</t>
  </si>
  <si>
    <t>AG816</t>
  </si>
  <si>
    <t>8H561</t>
  </si>
  <si>
    <t>WALLET</t>
  </si>
  <si>
    <t>P.FOGLIO CONTINENTAL VIT.LISCI</t>
  </si>
  <si>
    <t>BI1211-AS204-HC5AC</t>
  </si>
  <si>
    <t>BI1211</t>
  </si>
  <si>
    <t>AS204</t>
  </si>
  <si>
    <t>HC5AC</t>
  </si>
  <si>
    <t>BI1211-AS204-HO5AC</t>
  </si>
  <si>
    <t>HO5AC</t>
  </si>
  <si>
    <t>CARD HOLDER</t>
  </si>
  <si>
    <t>PORTACARTE  VITELLO LISCIO</t>
  </si>
  <si>
    <t>BI1261-AG081-80441</t>
  </si>
  <si>
    <t>BI1261</t>
  </si>
  <si>
    <t>AG081</t>
  </si>
  <si>
    <t>BORSA A MANO PVC</t>
  </si>
  <si>
    <t>BB7116-AM851-8B898</t>
  </si>
  <si>
    <t>BB7116</t>
  </si>
  <si>
    <t>AM851</t>
  </si>
  <si>
    <t>8B898</t>
  </si>
  <si>
    <t>BORSA A MANO TERMOSTR.SU RASO+</t>
  </si>
  <si>
    <t>BB7116-AO917-8Z432</t>
  </si>
  <si>
    <t>AO917</t>
  </si>
  <si>
    <t>8Z432</t>
  </si>
  <si>
    <t>BI1261-AG081-80244</t>
  </si>
  <si>
    <t>BOTTLE HOLDER</t>
  </si>
  <si>
    <t>PORTABORRACCIA VIT.LISCIO ST.</t>
  </si>
  <si>
    <t>BI3327-A9V36-HG3OB</t>
  </si>
  <si>
    <t>BI3327</t>
  </si>
  <si>
    <t>A9V36</t>
  </si>
  <si>
    <t>HG3OB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</si>
</sst>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>
    <font>
      <sz val="10"/>
      <name val="Arial"/>
      <family val="2"/>
    </font>
    <font>
      <sz val="10"/>
      <name val="Arial"/>
      <family val="2"/>
    </font>
    <font>
      <sz val="10"/>
      <name val="Futura Lt BT"/>
      <family val="2"/>
    </font>
    <font>
      <sz val="10"/>
      <color theme="1"/>
      <name val="Futura Lt BT"/>
      <family val="2"/>
    </font>
    <font>
      <b/>
      <sz val="10"/>
      <name val="Futura Lt BT"/>
    </font>
    <font>
      <b/>
      <sz val="11"/>
      <color indexed="8"/>
      <name val="Futura Lt BT"/>
      <family val="2"/>
    </font>
    <font>
      <b/>
      <sz val="11"/>
      <color theme="1"/>
      <name val="Futura Lt BT"/>
      <family val="2"/>
    </font>
    <font>
      <b/>
      <sz val="11"/>
      <color indexed="8"/>
      <name val="Futura Lt BT"/>
    </font>
    <font>
      <sz val="10"/>
      <color indexed="8"/>
      <name val="Futura Lt BT"/>
      <family val="2"/>
    </font>
    <font>
      <b/>
      <sz val="10"/>
      <color indexed="8"/>
      <name val="Futura Lt BT"/>
    </font>
    <font>
      <b/>
      <sz val="12"/>
      <name val="Futura Lt B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44" fontId="2" fillId="2" borderId="0" xfId="1" applyFont="1" applyFill="1"/>
    <xf numFmtId="0" fontId="2" fillId="2" borderId="0" xfId="1" applyNumberFormat="1" applyFont="1" applyFill="1"/>
    <xf numFmtId="44" fontId="4" fillId="2" borderId="0" xfId="1" applyFont="1" applyFill="1"/>
    <xf numFmtId="0" fontId="4" fillId="2" borderId="0" xfId="1" applyNumberFormat="1" applyFont="1" applyFill="1"/>
    <xf numFmtId="0" fontId="2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8" fillId="3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Border="1" applyAlignment="1" applyProtection="1">
      <alignment horizontal="center" vertical="center" wrapText="1" readingOrder="1"/>
      <protection locked="0"/>
    </xf>
    <xf numFmtId="44" fontId="8" fillId="0" borderId="2" xfId="1" applyFont="1" applyFill="1" applyBorder="1" applyAlignment="1" applyProtection="1">
      <alignment horizontal="center" vertical="center" wrapText="1" readingOrder="1"/>
      <protection locked="0"/>
    </xf>
    <xf numFmtId="0" fontId="8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44" fontId="8" fillId="3" borderId="3" xfId="1" applyFont="1" applyFill="1" applyBorder="1" applyAlignment="1" applyProtection="1">
      <alignment horizontal="center" vertical="center" wrapText="1" readingOrder="1"/>
      <protection locked="0"/>
    </xf>
    <xf numFmtId="44" fontId="8" fillId="3" borderId="4" xfId="1" applyFont="1" applyFill="1" applyBorder="1" applyAlignment="1" applyProtection="1">
      <alignment horizontal="center" vertical="center" wrapText="1" readingOrder="1"/>
      <protection locked="0"/>
    </xf>
    <xf numFmtId="0" fontId="9" fillId="0" borderId="1" xfId="0" applyFont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44" fontId="2" fillId="0" borderId="0" xfId="1" applyFont="1" applyFill="1"/>
    <xf numFmtId="0" fontId="2" fillId="0" borderId="0" xfId="1" applyNumberFormat="1" applyFont="1" applyFill="1"/>
    <xf numFmtId="0" fontId="10" fillId="2" borderId="0" xfId="0" applyFont="1" applyFill="1" applyAlignment="1">
      <alignment horizontal="center" vertical="center"/>
    </xf>
    <xf numFmtId="44" fontId="10" fillId="2" borderId="0" xfId="1" applyFont="1" applyFill="1"/>
    <xf numFmtId="0" fontId="10" fillId="2" borderId="0" xfId="1" applyNumberFormat="1" applyFont="1" applyFill="1"/>
    <xf numFmtId="0" fontId="5" fillId="4" borderId="1" xfId="0" applyFont="1" applyFill="1" applyBorder="1" applyAlignment="1" applyProtection="1">
      <alignment horizontal="center" vertical="center" wrapText="1" readingOrder="1"/>
      <protection locked="0"/>
    </xf>
    <xf numFmtId="0" fontId="6" fillId="4" borderId="1" xfId="0" applyFont="1" applyFill="1" applyBorder="1" applyAlignment="1" applyProtection="1">
      <alignment horizontal="center" vertical="center" wrapText="1" readingOrder="1"/>
      <protection locked="0"/>
    </xf>
    <xf numFmtId="0" fontId="7" fillId="4" borderId="1" xfId="0" applyFont="1" applyFill="1" applyBorder="1" applyAlignment="1" applyProtection="1">
      <alignment horizontal="center" vertical="center" wrapText="1" readingOrder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37</xdr:row>
      <xdr:rowOff>9525</xdr:rowOff>
    </xdr:from>
    <xdr:to>
      <xdr:col>0</xdr:col>
      <xdr:colOff>1724025</xdr:colOff>
      <xdr:row>37</xdr:row>
      <xdr:rowOff>2219325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xmlns="" id="{88588991-F2E9-DF49-A749-6F292E80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7603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38</xdr:row>
      <xdr:rowOff>9525</xdr:rowOff>
    </xdr:from>
    <xdr:to>
      <xdr:col>0</xdr:col>
      <xdr:colOff>1724025</xdr:colOff>
      <xdr:row>38</xdr:row>
      <xdr:rowOff>2219325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xmlns="" id="{C88BF8F5-EA17-7549-9890-F3B74F47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9966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43</xdr:row>
      <xdr:rowOff>9525</xdr:rowOff>
    </xdr:from>
    <xdr:to>
      <xdr:col>0</xdr:col>
      <xdr:colOff>1724025</xdr:colOff>
      <xdr:row>43</xdr:row>
      <xdr:rowOff>2219325</xdr:rowOff>
    </xdr:to>
    <xdr:pic>
      <xdr:nvPicPr>
        <xdr:cNvPr id="4" name="Picture 22">
          <a:extLst>
            <a:ext uri="{FF2B5EF4-FFF2-40B4-BE49-F238E27FC236}">
              <a16:creationId xmlns:a16="http://schemas.microsoft.com/office/drawing/2014/main" xmlns="" id="{2A475824-4D55-AE41-B161-55F467898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21777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17</xdr:row>
      <xdr:rowOff>9525</xdr:rowOff>
    </xdr:from>
    <xdr:to>
      <xdr:col>0</xdr:col>
      <xdr:colOff>1724025</xdr:colOff>
      <xdr:row>17</xdr:row>
      <xdr:rowOff>2219325</xdr:rowOff>
    </xdr:to>
    <xdr:pic>
      <xdr:nvPicPr>
        <xdr:cNvPr id="5" name="Picture 26">
          <a:extLst>
            <a:ext uri="{FF2B5EF4-FFF2-40B4-BE49-F238E27FC236}">
              <a16:creationId xmlns:a16="http://schemas.microsoft.com/office/drawing/2014/main" xmlns="" id="{7D73D24E-E103-BD44-8174-49755F2E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60334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18</xdr:row>
      <xdr:rowOff>9525</xdr:rowOff>
    </xdr:from>
    <xdr:to>
      <xdr:col>0</xdr:col>
      <xdr:colOff>1724025</xdr:colOff>
      <xdr:row>18</xdr:row>
      <xdr:rowOff>2219325</xdr:rowOff>
    </xdr:to>
    <xdr:pic>
      <xdr:nvPicPr>
        <xdr:cNvPr id="6" name="Picture 27">
          <a:extLst>
            <a:ext uri="{FF2B5EF4-FFF2-40B4-BE49-F238E27FC236}">
              <a16:creationId xmlns:a16="http://schemas.microsoft.com/office/drawing/2014/main" xmlns="" id="{6CDC1FE0-9015-714B-974B-6C11FAFF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62696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</xdr:row>
      <xdr:rowOff>9525</xdr:rowOff>
    </xdr:from>
    <xdr:to>
      <xdr:col>0</xdr:col>
      <xdr:colOff>1724025</xdr:colOff>
      <xdr:row>14</xdr:row>
      <xdr:rowOff>2219325</xdr:rowOff>
    </xdr:to>
    <xdr:pic>
      <xdr:nvPicPr>
        <xdr:cNvPr id="7" name="Picture 44">
          <a:extLst>
            <a:ext uri="{FF2B5EF4-FFF2-40B4-BE49-F238E27FC236}">
              <a16:creationId xmlns:a16="http://schemas.microsoft.com/office/drawing/2014/main" xmlns="" id="{A140A3C1-DAE7-0A43-99B6-A29E11F0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53247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13</xdr:row>
      <xdr:rowOff>9525</xdr:rowOff>
    </xdr:from>
    <xdr:to>
      <xdr:col>0</xdr:col>
      <xdr:colOff>1666875</xdr:colOff>
      <xdr:row>13</xdr:row>
      <xdr:rowOff>2952750</xdr:rowOff>
    </xdr:to>
    <xdr:pic>
      <xdr:nvPicPr>
        <xdr:cNvPr id="8" name="Picture 68">
          <a:extLst>
            <a:ext uri="{FF2B5EF4-FFF2-40B4-BE49-F238E27FC236}">
              <a16:creationId xmlns:a16="http://schemas.microsoft.com/office/drawing/2014/main" xmlns="" id="{3234B130-D433-F14C-9EBA-A8D90818B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3590925"/>
          <a:ext cx="1657350" cy="234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29</xdr:row>
      <xdr:rowOff>9525</xdr:rowOff>
    </xdr:from>
    <xdr:to>
      <xdr:col>0</xdr:col>
      <xdr:colOff>1724025</xdr:colOff>
      <xdr:row>29</xdr:row>
      <xdr:rowOff>2219325</xdr:rowOff>
    </xdr:to>
    <xdr:pic>
      <xdr:nvPicPr>
        <xdr:cNvPr id="9" name="Picture 78">
          <a:extLst>
            <a:ext uri="{FF2B5EF4-FFF2-40B4-BE49-F238E27FC236}">
              <a16:creationId xmlns:a16="http://schemas.microsoft.com/office/drawing/2014/main" xmlns="" id="{9D6A1368-79C1-F743-A7E4-2AE7CE32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886936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30</xdr:row>
      <xdr:rowOff>9525</xdr:rowOff>
    </xdr:from>
    <xdr:to>
      <xdr:col>0</xdr:col>
      <xdr:colOff>1724025</xdr:colOff>
      <xdr:row>30</xdr:row>
      <xdr:rowOff>2219325</xdr:rowOff>
    </xdr:to>
    <xdr:pic>
      <xdr:nvPicPr>
        <xdr:cNvPr id="10" name="Picture 79">
          <a:extLst>
            <a:ext uri="{FF2B5EF4-FFF2-40B4-BE49-F238E27FC236}">
              <a16:creationId xmlns:a16="http://schemas.microsoft.com/office/drawing/2014/main" xmlns="" id="{16EA4F6F-ED50-924F-9C31-7BFA661F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91055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31</xdr:row>
      <xdr:rowOff>9525</xdr:rowOff>
    </xdr:from>
    <xdr:to>
      <xdr:col>0</xdr:col>
      <xdr:colOff>1724025</xdr:colOff>
      <xdr:row>31</xdr:row>
      <xdr:rowOff>2219325</xdr:rowOff>
    </xdr:to>
    <xdr:pic>
      <xdr:nvPicPr>
        <xdr:cNvPr id="11" name="Picture 80">
          <a:extLst>
            <a:ext uri="{FF2B5EF4-FFF2-40B4-BE49-F238E27FC236}">
              <a16:creationId xmlns:a16="http://schemas.microsoft.com/office/drawing/2014/main" xmlns="" id="{C8562ECC-DBBF-7A4C-B581-E296A5C2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93418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32</xdr:row>
      <xdr:rowOff>9525</xdr:rowOff>
    </xdr:from>
    <xdr:to>
      <xdr:col>0</xdr:col>
      <xdr:colOff>1724025</xdr:colOff>
      <xdr:row>32</xdr:row>
      <xdr:rowOff>2219325</xdr:rowOff>
    </xdr:to>
    <xdr:pic>
      <xdr:nvPicPr>
        <xdr:cNvPr id="12" name="Picture 81">
          <a:extLst>
            <a:ext uri="{FF2B5EF4-FFF2-40B4-BE49-F238E27FC236}">
              <a16:creationId xmlns:a16="http://schemas.microsoft.com/office/drawing/2014/main" xmlns="" id="{12D2F840-7C95-3244-8B30-DF15F720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95780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33</xdr:row>
      <xdr:rowOff>9525</xdr:rowOff>
    </xdr:from>
    <xdr:to>
      <xdr:col>0</xdr:col>
      <xdr:colOff>1724025</xdr:colOff>
      <xdr:row>33</xdr:row>
      <xdr:rowOff>2219325</xdr:rowOff>
    </xdr:to>
    <xdr:pic>
      <xdr:nvPicPr>
        <xdr:cNvPr id="13" name="Picture 82">
          <a:extLst>
            <a:ext uri="{FF2B5EF4-FFF2-40B4-BE49-F238E27FC236}">
              <a16:creationId xmlns:a16="http://schemas.microsoft.com/office/drawing/2014/main" xmlns="" id="{D5C24723-8FEC-8A49-81EB-E976D734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98142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34</xdr:row>
      <xdr:rowOff>9525</xdr:rowOff>
    </xdr:from>
    <xdr:to>
      <xdr:col>0</xdr:col>
      <xdr:colOff>1724025</xdr:colOff>
      <xdr:row>34</xdr:row>
      <xdr:rowOff>2219325</xdr:rowOff>
    </xdr:to>
    <xdr:pic>
      <xdr:nvPicPr>
        <xdr:cNvPr id="14" name="Picture 83">
          <a:extLst>
            <a:ext uri="{FF2B5EF4-FFF2-40B4-BE49-F238E27FC236}">
              <a16:creationId xmlns:a16="http://schemas.microsoft.com/office/drawing/2014/main" xmlns="" id="{CE659D62-CDC4-684F-9CA1-8BB635BE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05046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35</xdr:row>
      <xdr:rowOff>9525</xdr:rowOff>
    </xdr:from>
    <xdr:to>
      <xdr:col>0</xdr:col>
      <xdr:colOff>1724025</xdr:colOff>
      <xdr:row>35</xdr:row>
      <xdr:rowOff>2219325</xdr:rowOff>
    </xdr:to>
    <xdr:pic>
      <xdr:nvPicPr>
        <xdr:cNvPr id="15" name="Picture 84">
          <a:extLst>
            <a:ext uri="{FF2B5EF4-FFF2-40B4-BE49-F238E27FC236}">
              <a16:creationId xmlns:a16="http://schemas.microsoft.com/office/drawing/2014/main" xmlns="" id="{28FAEAFE-94C7-A440-AEB8-AA369FD4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2866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19</xdr:row>
      <xdr:rowOff>9525</xdr:rowOff>
    </xdr:from>
    <xdr:to>
      <xdr:col>0</xdr:col>
      <xdr:colOff>1724025</xdr:colOff>
      <xdr:row>19</xdr:row>
      <xdr:rowOff>2219325</xdr:rowOff>
    </xdr:to>
    <xdr:pic>
      <xdr:nvPicPr>
        <xdr:cNvPr id="16" name="Picture 105">
          <a:extLst>
            <a:ext uri="{FF2B5EF4-FFF2-40B4-BE49-F238E27FC236}">
              <a16:creationId xmlns:a16="http://schemas.microsoft.com/office/drawing/2014/main" xmlns="" id="{5514DB74-C773-4743-BFF9-186C978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65058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20</xdr:row>
      <xdr:rowOff>9525</xdr:rowOff>
    </xdr:from>
    <xdr:to>
      <xdr:col>0</xdr:col>
      <xdr:colOff>1724025</xdr:colOff>
      <xdr:row>20</xdr:row>
      <xdr:rowOff>2219325</xdr:rowOff>
    </xdr:to>
    <xdr:pic>
      <xdr:nvPicPr>
        <xdr:cNvPr id="17" name="Picture 106">
          <a:extLst>
            <a:ext uri="{FF2B5EF4-FFF2-40B4-BE49-F238E27FC236}">
              <a16:creationId xmlns:a16="http://schemas.microsoft.com/office/drawing/2014/main" xmlns="" id="{40CD954A-72F5-254E-87FA-378F195B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67421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36</xdr:row>
      <xdr:rowOff>9525</xdr:rowOff>
    </xdr:from>
    <xdr:to>
      <xdr:col>0</xdr:col>
      <xdr:colOff>1724025</xdr:colOff>
      <xdr:row>36</xdr:row>
      <xdr:rowOff>2219325</xdr:rowOff>
    </xdr:to>
    <xdr:pic>
      <xdr:nvPicPr>
        <xdr:cNvPr id="18" name="Picture 123">
          <a:extLst>
            <a:ext uri="{FF2B5EF4-FFF2-40B4-BE49-F238E27FC236}">
              <a16:creationId xmlns:a16="http://schemas.microsoft.com/office/drawing/2014/main" xmlns="" id="{E4EEDEBE-AA2B-E746-8E58-62605793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5241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42</xdr:row>
      <xdr:rowOff>9525</xdr:rowOff>
    </xdr:from>
    <xdr:to>
      <xdr:col>0</xdr:col>
      <xdr:colOff>1724025</xdr:colOff>
      <xdr:row>42</xdr:row>
      <xdr:rowOff>2219325</xdr:rowOff>
    </xdr:to>
    <xdr:pic>
      <xdr:nvPicPr>
        <xdr:cNvPr id="19" name="Picture 166">
          <a:extLst>
            <a:ext uri="{FF2B5EF4-FFF2-40B4-BE49-F238E27FC236}">
              <a16:creationId xmlns:a16="http://schemas.microsoft.com/office/drawing/2014/main" xmlns="" id="{C016B7BB-DE37-CB41-BA86-9DF69F9E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19414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41</xdr:row>
      <xdr:rowOff>9525</xdr:rowOff>
    </xdr:from>
    <xdr:to>
      <xdr:col>0</xdr:col>
      <xdr:colOff>1724025</xdr:colOff>
      <xdr:row>41</xdr:row>
      <xdr:rowOff>2219325</xdr:rowOff>
    </xdr:to>
    <xdr:pic>
      <xdr:nvPicPr>
        <xdr:cNvPr id="20" name="Picture 167">
          <a:extLst>
            <a:ext uri="{FF2B5EF4-FFF2-40B4-BE49-F238E27FC236}">
              <a16:creationId xmlns:a16="http://schemas.microsoft.com/office/drawing/2014/main" xmlns="" id="{D4F09E2D-E873-F948-89A4-BC83AA93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17052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27</xdr:row>
      <xdr:rowOff>9525</xdr:rowOff>
    </xdr:from>
    <xdr:to>
      <xdr:col>0</xdr:col>
      <xdr:colOff>1724025</xdr:colOff>
      <xdr:row>27</xdr:row>
      <xdr:rowOff>2219325</xdr:rowOff>
    </xdr:to>
    <xdr:pic>
      <xdr:nvPicPr>
        <xdr:cNvPr id="21" name="Picture 169">
          <a:extLst>
            <a:ext uri="{FF2B5EF4-FFF2-40B4-BE49-F238E27FC236}">
              <a16:creationId xmlns:a16="http://schemas.microsoft.com/office/drawing/2014/main" xmlns="" id="{0DEF8FE7-0B85-4241-BF55-FA2F5CB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83956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28</xdr:row>
      <xdr:rowOff>9525</xdr:rowOff>
    </xdr:from>
    <xdr:to>
      <xdr:col>0</xdr:col>
      <xdr:colOff>1724025</xdr:colOff>
      <xdr:row>28</xdr:row>
      <xdr:rowOff>2219325</xdr:rowOff>
    </xdr:to>
    <xdr:pic>
      <xdr:nvPicPr>
        <xdr:cNvPr id="22" name="Picture 170">
          <a:extLst>
            <a:ext uri="{FF2B5EF4-FFF2-40B4-BE49-F238E27FC236}">
              <a16:creationId xmlns:a16="http://schemas.microsoft.com/office/drawing/2014/main" xmlns="" id="{7B08C93A-7C35-C148-982B-6B6018EF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86318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39</xdr:row>
      <xdr:rowOff>9525</xdr:rowOff>
    </xdr:from>
    <xdr:to>
      <xdr:col>0</xdr:col>
      <xdr:colOff>1724025</xdr:colOff>
      <xdr:row>39</xdr:row>
      <xdr:rowOff>2171700</xdr:rowOff>
    </xdr:to>
    <xdr:pic>
      <xdr:nvPicPr>
        <xdr:cNvPr id="23" name="Picture 172">
          <a:extLst>
            <a:ext uri="{FF2B5EF4-FFF2-40B4-BE49-F238E27FC236}">
              <a16:creationId xmlns:a16="http://schemas.microsoft.com/office/drawing/2014/main" xmlns="" id="{512AF799-C37C-B742-87E9-14CE91002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12328325"/>
          <a:ext cx="171450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21</xdr:row>
      <xdr:rowOff>9525</xdr:rowOff>
    </xdr:from>
    <xdr:to>
      <xdr:col>0</xdr:col>
      <xdr:colOff>1724025</xdr:colOff>
      <xdr:row>21</xdr:row>
      <xdr:rowOff>2219325</xdr:rowOff>
    </xdr:to>
    <xdr:pic>
      <xdr:nvPicPr>
        <xdr:cNvPr id="24" name="Picture 176">
          <a:extLst>
            <a:ext uri="{FF2B5EF4-FFF2-40B4-BE49-F238E27FC236}">
              <a16:creationId xmlns:a16="http://schemas.microsoft.com/office/drawing/2014/main" xmlns="" id="{DA45DFE0-5FF3-984D-84BA-F7E82C8F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69783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22</xdr:row>
      <xdr:rowOff>9525</xdr:rowOff>
    </xdr:from>
    <xdr:to>
      <xdr:col>0</xdr:col>
      <xdr:colOff>1724025</xdr:colOff>
      <xdr:row>22</xdr:row>
      <xdr:rowOff>2219325</xdr:rowOff>
    </xdr:to>
    <xdr:pic>
      <xdr:nvPicPr>
        <xdr:cNvPr id="25" name="Picture 179">
          <a:extLst>
            <a:ext uri="{FF2B5EF4-FFF2-40B4-BE49-F238E27FC236}">
              <a16:creationId xmlns:a16="http://schemas.microsoft.com/office/drawing/2014/main" xmlns="" id="{84077AD0-DAFE-AC4E-9296-1802C9AF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72145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23</xdr:row>
      <xdr:rowOff>9525</xdr:rowOff>
    </xdr:from>
    <xdr:to>
      <xdr:col>0</xdr:col>
      <xdr:colOff>1724025</xdr:colOff>
      <xdr:row>23</xdr:row>
      <xdr:rowOff>2219325</xdr:rowOff>
    </xdr:to>
    <xdr:pic>
      <xdr:nvPicPr>
        <xdr:cNvPr id="26" name="Picture 180">
          <a:extLst>
            <a:ext uri="{FF2B5EF4-FFF2-40B4-BE49-F238E27FC236}">
              <a16:creationId xmlns:a16="http://schemas.microsoft.com/office/drawing/2014/main" xmlns="" id="{EF60FAE7-6ABC-9E4A-8478-33B38098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74507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24</xdr:row>
      <xdr:rowOff>9525</xdr:rowOff>
    </xdr:from>
    <xdr:to>
      <xdr:col>0</xdr:col>
      <xdr:colOff>1724025</xdr:colOff>
      <xdr:row>24</xdr:row>
      <xdr:rowOff>2219325</xdr:rowOff>
    </xdr:to>
    <xdr:pic>
      <xdr:nvPicPr>
        <xdr:cNvPr id="27" name="Picture 183">
          <a:extLst>
            <a:ext uri="{FF2B5EF4-FFF2-40B4-BE49-F238E27FC236}">
              <a16:creationId xmlns:a16="http://schemas.microsoft.com/office/drawing/2014/main" xmlns="" id="{CEF7EEB2-4F56-054A-9B06-EA55C9B08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76869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25</xdr:row>
      <xdr:rowOff>9525</xdr:rowOff>
    </xdr:from>
    <xdr:to>
      <xdr:col>0</xdr:col>
      <xdr:colOff>1724025</xdr:colOff>
      <xdr:row>25</xdr:row>
      <xdr:rowOff>2219325</xdr:rowOff>
    </xdr:to>
    <xdr:pic>
      <xdr:nvPicPr>
        <xdr:cNvPr id="28" name="Picture 189">
          <a:extLst>
            <a:ext uri="{FF2B5EF4-FFF2-40B4-BE49-F238E27FC236}">
              <a16:creationId xmlns:a16="http://schemas.microsoft.com/office/drawing/2014/main" xmlns="" id="{CF99F44D-D3DC-EC4D-B8CC-D63BB52E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79232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51</xdr:row>
      <xdr:rowOff>9525</xdr:rowOff>
    </xdr:from>
    <xdr:to>
      <xdr:col>0</xdr:col>
      <xdr:colOff>1724025</xdr:colOff>
      <xdr:row>51</xdr:row>
      <xdr:rowOff>2219325</xdr:rowOff>
    </xdr:to>
    <xdr:pic>
      <xdr:nvPicPr>
        <xdr:cNvPr id="29" name="Picture 196">
          <a:extLst>
            <a:ext uri="{FF2B5EF4-FFF2-40B4-BE49-F238E27FC236}">
              <a16:creationId xmlns:a16="http://schemas.microsoft.com/office/drawing/2014/main" xmlns="" id="{A5689C3A-4FA8-4D42-9C13-C2C7F0CD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40712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52</xdr:row>
      <xdr:rowOff>9525</xdr:rowOff>
    </xdr:from>
    <xdr:to>
      <xdr:col>0</xdr:col>
      <xdr:colOff>1724025</xdr:colOff>
      <xdr:row>52</xdr:row>
      <xdr:rowOff>2219325</xdr:rowOff>
    </xdr:to>
    <xdr:pic>
      <xdr:nvPicPr>
        <xdr:cNvPr id="30" name="Picture 197">
          <a:extLst>
            <a:ext uri="{FF2B5EF4-FFF2-40B4-BE49-F238E27FC236}">
              <a16:creationId xmlns:a16="http://schemas.microsoft.com/office/drawing/2014/main" xmlns="" id="{8DFE9D17-6AE4-1041-BACB-0C508F7E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43075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40</xdr:row>
      <xdr:rowOff>9525</xdr:rowOff>
    </xdr:from>
    <xdr:to>
      <xdr:col>0</xdr:col>
      <xdr:colOff>1724025</xdr:colOff>
      <xdr:row>40</xdr:row>
      <xdr:rowOff>2219325</xdr:rowOff>
    </xdr:to>
    <xdr:pic>
      <xdr:nvPicPr>
        <xdr:cNvPr id="31" name="Picture 222">
          <a:extLst>
            <a:ext uri="{FF2B5EF4-FFF2-40B4-BE49-F238E27FC236}">
              <a16:creationId xmlns:a16="http://schemas.microsoft.com/office/drawing/2014/main" xmlns="" id="{241A1EC0-50CC-1341-B05D-2F1B9D6E9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14690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15</xdr:row>
      <xdr:rowOff>9525</xdr:rowOff>
    </xdr:from>
    <xdr:to>
      <xdr:col>0</xdr:col>
      <xdr:colOff>1724025</xdr:colOff>
      <xdr:row>15</xdr:row>
      <xdr:rowOff>2219325</xdr:rowOff>
    </xdr:to>
    <xdr:pic>
      <xdr:nvPicPr>
        <xdr:cNvPr id="32" name="Picture 229">
          <a:extLst>
            <a:ext uri="{FF2B5EF4-FFF2-40B4-BE49-F238E27FC236}">
              <a16:creationId xmlns:a16="http://schemas.microsoft.com/office/drawing/2014/main" xmlns="" id="{DC7300EF-B425-9C4D-A333-4F3DE053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55610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</xdr:row>
      <xdr:rowOff>9525</xdr:rowOff>
    </xdr:from>
    <xdr:to>
      <xdr:col>0</xdr:col>
      <xdr:colOff>1724025</xdr:colOff>
      <xdr:row>16</xdr:row>
      <xdr:rowOff>2219325</xdr:rowOff>
    </xdr:to>
    <xdr:pic>
      <xdr:nvPicPr>
        <xdr:cNvPr id="33" name="Picture 231">
          <a:extLst>
            <a:ext uri="{FF2B5EF4-FFF2-40B4-BE49-F238E27FC236}">
              <a16:creationId xmlns:a16="http://schemas.microsoft.com/office/drawing/2014/main" xmlns="" id="{8308EA0F-3C4B-814E-842C-DD59647E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57972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57</xdr:row>
      <xdr:rowOff>9525</xdr:rowOff>
    </xdr:from>
    <xdr:to>
      <xdr:col>0</xdr:col>
      <xdr:colOff>1724025</xdr:colOff>
      <xdr:row>57</xdr:row>
      <xdr:rowOff>2219325</xdr:rowOff>
    </xdr:to>
    <xdr:pic>
      <xdr:nvPicPr>
        <xdr:cNvPr id="34" name="Picture 235">
          <a:extLst>
            <a:ext uri="{FF2B5EF4-FFF2-40B4-BE49-F238E27FC236}">
              <a16:creationId xmlns:a16="http://schemas.microsoft.com/office/drawing/2014/main" xmlns="" id="{9A26CEF1-4E13-CE4D-8770-0D34A83B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0690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58</xdr:row>
      <xdr:rowOff>9525</xdr:rowOff>
    </xdr:from>
    <xdr:to>
      <xdr:col>0</xdr:col>
      <xdr:colOff>1724025</xdr:colOff>
      <xdr:row>58</xdr:row>
      <xdr:rowOff>2219325</xdr:rowOff>
    </xdr:to>
    <xdr:pic>
      <xdr:nvPicPr>
        <xdr:cNvPr id="35" name="Picture 236">
          <a:extLst>
            <a:ext uri="{FF2B5EF4-FFF2-40B4-BE49-F238E27FC236}">
              <a16:creationId xmlns:a16="http://schemas.microsoft.com/office/drawing/2014/main" xmlns="" id="{22ED2892-8151-304F-9DCF-590B6BA4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3052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59</xdr:row>
      <xdr:rowOff>9525</xdr:rowOff>
    </xdr:from>
    <xdr:to>
      <xdr:col>0</xdr:col>
      <xdr:colOff>1724025</xdr:colOff>
      <xdr:row>59</xdr:row>
      <xdr:rowOff>2219325</xdr:rowOff>
    </xdr:to>
    <xdr:pic>
      <xdr:nvPicPr>
        <xdr:cNvPr id="36" name="Picture 237">
          <a:extLst>
            <a:ext uri="{FF2B5EF4-FFF2-40B4-BE49-F238E27FC236}">
              <a16:creationId xmlns:a16="http://schemas.microsoft.com/office/drawing/2014/main" xmlns="" id="{CF049572-9E1E-E249-AD48-4EA7BB9F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54146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60</xdr:row>
      <xdr:rowOff>9525</xdr:rowOff>
    </xdr:from>
    <xdr:to>
      <xdr:col>0</xdr:col>
      <xdr:colOff>1724025</xdr:colOff>
      <xdr:row>60</xdr:row>
      <xdr:rowOff>2219325</xdr:rowOff>
    </xdr:to>
    <xdr:pic>
      <xdr:nvPicPr>
        <xdr:cNvPr id="37" name="Picture 238">
          <a:extLst>
            <a:ext uri="{FF2B5EF4-FFF2-40B4-BE49-F238E27FC236}">
              <a16:creationId xmlns:a16="http://schemas.microsoft.com/office/drawing/2014/main" xmlns="" id="{5E03B8BF-7FEF-8147-82DF-0F102D2B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7776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61</xdr:row>
      <xdr:rowOff>9525</xdr:rowOff>
    </xdr:from>
    <xdr:to>
      <xdr:col>0</xdr:col>
      <xdr:colOff>1724025</xdr:colOff>
      <xdr:row>61</xdr:row>
      <xdr:rowOff>2219325</xdr:rowOff>
    </xdr:to>
    <xdr:pic>
      <xdr:nvPicPr>
        <xdr:cNvPr id="38" name="Picture 240">
          <a:extLst>
            <a:ext uri="{FF2B5EF4-FFF2-40B4-BE49-F238E27FC236}">
              <a16:creationId xmlns:a16="http://schemas.microsoft.com/office/drawing/2014/main" xmlns="" id="{435AC05C-CFC6-6742-BB53-EDD9B7ECA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20151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62</xdr:row>
      <xdr:rowOff>9525</xdr:rowOff>
    </xdr:from>
    <xdr:to>
      <xdr:col>0</xdr:col>
      <xdr:colOff>1724025</xdr:colOff>
      <xdr:row>62</xdr:row>
      <xdr:rowOff>2219325</xdr:rowOff>
    </xdr:to>
    <xdr:pic>
      <xdr:nvPicPr>
        <xdr:cNvPr id="39" name="Picture 241">
          <a:extLst>
            <a:ext uri="{FF2B5EF4-FFF2-40B4-BE49-F238E27FC236}">
              <a16:creationId xmlns:a16="http://schemas.microsoft.com/office/drawing/2014/main" xmlns="" id="{2CF6D8A6-0B22-4F43-888B-679A2FD2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22513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55</xdr:row>
      <xdr:rowOff>9525</xdr:rowOff>
    </xdr:from>
    <xdr:to>
      <xdr:col>0</xdr:col>
      <xdr:colOff>1724025</xdr:colOff>
      <xdr:row>55</xdr:row>
      <xdr:rowOff>2219325</xdr:rowOff>
    </xdr:to>
    <xdr:pic>
      <xdr:nvPicPr>
        <xdr:cNvPr id="40" name="Picture 243">
          <a:extLst>
            <a:ext uri="{FF2B5EF4-FFF2-40B4-BE49-F238E27FC236}">
              <a16:creationId xmlns:a16="http://schemas.microsoft.com/office/drawing/2014/main" xmlns="" id="{A37C3BAE-95AA-E94C-895F-403DD803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5953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56</xdr:row>
      <xdr:rowOff>9525</xdr:rowOff>
    </xdr:from>
    <xdr:to>
      <xdr:col>0</xdr:col>
      <xdr:colOff>1724025</xdr:colOff>
      <xdr:row>56</xdr:row>
      <xdr:rowOff>2219325</xdr:rowOff>
    </xdr:to>
    <xdr:pic>
      <xdr:nvPicPr>
        <xdr:cNvPr id="41" name="Picture 244">
          <a:extLst>
            <a:ext uri="{FF2B5EF4-FFF2-40B4-BE49-F238E27FC236}">
              <a16:creationId xmlns:a16="http://schemas.microsoft.com/office/drawing/2014/main" xmlns="" id="{D33A356D-1F1D-754A-BA1B-C813AAD3C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8328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63</xdr:row>
      <xdr:rowOff>9525</xdr:rowOff>
    </xdr:from>
    <xdr:to>
      <xdr:col>0</xdr:col>
      <xdr:colOff>1724025</xdr:colOff>
      <xdr:row>63</xdr:row>
      <xdr:rowOff>2219325</xdr:rowOff>
    </xdr:to>
    <xdr:pic>
      <xdr:nvPicPr>
        <xdr:cNvPr id="42" name="Picture 249">
          <a:extLst>
            <a:ext uri="{FF2B5EF4-FFF2-40B4-BE49-F238E27FC236}">
              <a16:creationId xmlns:a16="http://schemas.microsoft.com/office/drawing/2014/main" xmlns="" id="{C3C51146-B819-F246-9C21-6626AAB2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24876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64</xdr:row>
      <xdr:rowOff>9525</xdr:rowOff>
    </xdr:from>
    <xdr:to>
      <xdr:col>0</xdr:col>
      <xdr:colOff>1724025</xdr:colOff>
      <xdr:row>64</xdr:row>
      <xdr:rowOff>2219325</xdr:rowOff>
    </xdr:to>
    <xdr:pic>
      <xdr:nvPicPr>
        <xdr:cNvPr id="43" name="Picture 250">
          <a:extLst>
            <a:ext uri="{FF2B5EF4-FFF2-40B4-BE49-F238E27FC236}">
              <a16:creationId xmlns:a16="http://schemas.microsoft.com/office/drawing/2014/main" xmlns="" id="{A3187F5E-7BE3-CA41-A0CA-DE2D0959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27238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65</xdr:row>
      <xdr:rowOff>9525</xdr:rowOff>
    </xdr:from>
    <xdr:to>
      <xdr:col>0</xdr:col>
      <xdr:colOff>1724025</xdr:colOff>
      <xdr:row>65</xdr:row>
      <xdr:rowOff>2219325</xdr:rowOff>
    </xdr:to>
    <xdr:pic>
      <xdr:nvPicPr>
        <xdr:cNvPr id="44" name="Picture 252">
          <a:extLst>
            <a:ext uri="{FF2B5EF4-FFF2-40B4-BE49-F238E27FC236}">
              <a16:creationId xmlns:a16="http://schemas.microsoft.com/office/drawing/2014/main" xmlns="" id="{428E8FEC-B756-5A4C-9EC9-B63B62C8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296005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66</xdr:row>
      <xdr:rowOff>9525</xdr:rowOff>
    </xdr:from>
    <xdr:to>
      <xdr:col>0</xdr:col>
      <xdr:colOff>1724025</xdr:colOff>
      <xdr:row>66</xdr:row>
      <xdr:rowOff>2219325</xdr:rowOff>
    </xdr:to>
    <xdr:pic>
      <xdr:nvPicPr>
        <xdr:cNvPr id="45" name="Picture 253">
          <a:extLst>
            <a:ext uri="{FF2B5EF4-FFF2-40B4-BE49-F238E27FC236}">
              <a16:creationId xmlns:a16="http://schemas.microsoft.com/office/drawing/2014/main" xmlns="" id="{AB279981-9C52-4D46-92CC-4CD903A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319627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67</xdr:row>
      <xdr:rowOff>9525</xdr:rowOff>
    </xdr:from>
    <xdr:to>
      <xdr:col>0</xdr:col>
      <xdr:colOff>1724025</xdr:colOff>
      <xdr:row>67</xdr:row>
      <xdr:rowOff>2219325</xdr:rowOff>
    </xdr:to>
    <xdr:pic>
      <xdr:nvPicPr>
        <xdr:cNvPr id="46" name="Picture 254">
          <a:extLst>
            <a:ext uri="{FF2B5EF4-FFF2-40B4-BE49-F238E27FC236}">
              <a16:creationId xmlns:a16="http://schemas.microsoft.com/office/drawing/2014/main" xmlns="" id="{C3E45662-7441-6A4C-851E-E08D77D1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343249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6</xdr:row>
      <xdr:rowOff>9525</xdr:rowOff>
    </xdr:from>
    <xdr:to>
      <xdr:col>0</xdr:col>
      <xdr:colOff>1724025</xdr:colOff>
      <xdr:row>6</xdr:row>
      <xdr:rowOff>2219325</xdr:rowOff>
    </xdr:to>
    <xdr:pic>
      <xdr:nvPicPr>
        <xdr:cNvPr id="47" name="Picture 256">
          <a:extLst>
            <a:ext uri="{FF2B5EF4-FFF2-40B4-BE49-F238E27FC236}">
              <a16:creationId xmlns:a16="http://schemas.microsoft.com/office/drawing/2014/main" xmlns="" id="{D2A60D3A-97F7-4546-8086-F910F298C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366998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</xdr:row>
      <xdr:rowOff>9525</xdr:rowOff>
    </xdr:from>
    <xdr:to>
      <xdr:col>0</xdr:col>
      <xdr:colOff>1724025</xdr:colOff>
      <xdr:row>7</xdr:row>
      <xdr:rowOff>2219325</xdr:rowOff>
    </xdr:to>
    <xdr:pic>
      <xdr:nvPicPr>
        <xdr:cNvPr id="48" name="Picture 262">
          <a:extLst>
            <a:ext uri="{FF2B5EF4-FFF2-40B4-BE49-F238E27FC236}">
              <a16:creationId xmlns:a16="http://schemas.microsoft.com/office/drawing/2014/main" xmlns="" id="{38F3DEE0-7194-B44D-834E-8CBBBFE0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39062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8</xdr:row>
      <xdr:rowOff>9525</xdr:rowOff>
    </xdr:from>
    <xdr:to>
      <xdr:col>0</xdr:col>
      <xdr:colOff>1724025</xdr:colOff>
      <xdr:row>8</xdr:row>
      <xdr:rowOff>2219325</xdr:rowOff>
    </xdr:to>
    <xdr:pic>
      <xdr:nvPicPr>
        <xdr:cNvPr id="49" name="Picture 264">
          <a:extLst>
            <a:ext uri="{FF2B5EF4-FFF2-40B4-BE49-F238E27FC236}">
              <a16:creationId xmlns:a16="http://schemas.microsoft.com/office/drawing/2014/main" xmlns="" id="{4570A52C-996F-FB4A-8AEC-E9A5CCAC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41424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9</xdr:row>
      <xdr:rowOff>9525</xdr:rowOff>
    </xdr:from>
    <xdr:to>
      <xdr:col>0</xdr:col>
      <xdr:colOff>1724025</xdr:colOff>
      <xdr:row>9</xdr:row>
      <xdr:rowOff>2219325</xdr:rowOff>
    </xdr:to>
    <xdr:pic>
      <xdr:nvPicPr>
        <xdr:cNvPr id="50" name="Picture 269">
          <a:extLst>
            <a:ext uri="{FF2B5EF4-FFF2-40B4-BE49-F238E27FC236}">
              <a16:creationId xmlns:a16="http://schemas.microsoft.com/office/drawing/2014/main" xmlns="" id="{6FF150CE-4558-644E-94F9-F4D399EA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43786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26</xdr:row>
      <xdr:rowOff>9525</xdr:rowOff>
    </xdr:from>
    <xdr:to>
      <xdr:col>0</xdr:col>
      <xdr:colOff>1724025</xdr:colOff>
      <xdr:row>26</xdr:row>
      <xdr:rowOff>2219325</xdr:rowOff>
    </xdr:to>
    <xdr:pic>
      <xdr:nvPicPr>
        <xdr:cNvPr id="51" name="Picture 273">
          <a:extLst>
            <a:ext uri="{FF2B5EF4-FFF2-40B4-BE49-F238E27FC236}">
              <a16:creationId xmlns:a16="http://schemas.microsoft.com/office/drawing/2014/main" xmlns="" id="{D9444150-00B8-CC48-93D6-E5A3DC109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81594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</xdr:row>
      <xdr:rowOff>9525</xdr:rowOff>
    </xdr:from>
    <xdr:to>
      <xdr:col>0</xdr:col>
      <xdr:colOff>1724025</xdr:colOff>
      <xdr:row>10</xdr:row>
      <xdr:rowOff>2219325</xdr:rowOff>
    </xdr:to>
    <xdr:pic>
      <xdr:nvPicPr>
        <xdr:cNvPr id="52" name="Picture 288">
          <a:extLst>
            <a:ext uri="{FF2B5EF4-FFF2-40B4-BE49-F238E27FC236}">
              <a16:creationId xmlns:a16="http://schemas.microsoft.com/office/drawing/2014/main" xmlns="" id="{1903833B-30A5-1843-A803-771C3FF2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461613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11</xdr:row>
      <xdr:rowOff>9525</xdr:rowOff>
    </xdr:from>
    <xdr:to>
      <xdr:col>0</xdr:col>
      <xdr:colOff>1724025</xdr:colOff>
      <xdr:row>11</xdr:row>
      <xdr:rowOff>2952750</xdr:rowOff>
    </xdr:to>
    <xdr:pic>
      <xdr:nvPicPr>
        <xdr:cNvPr id="53" name="Picture 318">
          <a:extLst>
            <a:ext uri="{FF2B5EF4-FFF2-40B4-BE49-F238E27FC236}">
              <a16:creationId xmlns:a16="http://schemas.microsoft.com/office/drawing/2014/main" xmlns="" id="{8D101DAF-6BE4-1548-A324-218EB223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48523525"/>
          <a:ext cx="1714500" cy="234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12</xdr:row>
      <xdr:rowOff>9525</xdr:rowOff>
    </xdr:from>
    <xdr:to>
      <xdr:col>0</xdr:col>
      <xdr:colOff>1724025</xdr:colOff>
      <xdr:row>12</xdr:row>
      <xdr:rowOff>2952750</xdr:rowOff>
    </xdr:to>
    <xdr:pic>
      <xdr:nvPicPr>
        <xdr:cNvPr id="54" name="Picture 319">
          <a:extLst>
            <a:ext uri="{FF2B5EF4-FFF2-40B4-BE49-F238E27FC236}">
              <a16:creationId xmlns:a16="http://schemas.microsoft.com/office/drawing/2014/main" xmlns="" id="{E25D9EC2-01D8-4544-8831-08E04173E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50885725"/>
          <a:ext cx="1714500" cy="234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48</xdr:row>
      <xdr:rowOff>9525</xdr:rowOff>
    </xdr:from>
    <xdr:to>
      <xdr:col>0</xdr:col>
      <xdr:colOff>1724025</xdr:colOff>
      <xdr:row>48</xdr:row>
      <xdr:rowOff>2219325</xdr:rowOff>
    </xdr:to>
    <xdr:pic>
      <xdr:nvPicPr>
        <xdr:cNvPr id="55" name="Picture 490">
          <a:extLst>
            <a:ext uri="{FF2B5EF4-FFF2-40B4-BE49-F238E27FC236}">
              <a16:creationId xmlns:a16="http://schemas.microsoft.com/office/drawing/2014/main" xmlns="" id="{1F5E8B9A-5DB4-9944-9F3C-39DC657B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33626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49</xdr:row>
      <xdr:rowOff>9525</xdr:rowOff>
    </xdr:from>
    <xdr:to>
      <xdr:col>0</xdr:col>
      <xdr:colOff>1724025</xdr:colOff>
      <xdr:row>49</xdr:row>
      <xdr:rowOff>2219325</xdr:rowOff>
    </xdr:to>
    <xdr:pic>
      <xdr:nvPicPr>
        <xdr:cNvPr id="56" name="Picture 491">
          <a:extLst>
            <a:ext uri="{FF2B5EF4-FFF2-40B4-BE49-F238E27FC236}">
              <a16:creationId xmlns:a16="http://schemas.microsoft.com/office/drawing/2014/main" xmlns="" id="{241E1B94-DE56-B54A-B686-74D4B301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35988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53</xdr:row>
      <xdr:rowOff>9525</xdr:rowOff>
    </xdr:from>
    <xdr:to>
      <xdr:col>0</xdr:col>
      <xdr:colOff>1724025</xdr:colOff>
      <xdr:row>53</xdr:row>
      <xdr:rowOff>2219325</xdr:rowOff>
    </xdr:to>
    <xdr:pic>
      <xdr:nvPicPr>
        <xdr:cNvPr id="57" name="Picture 498">
          <a:extLst>
            <a:ext uri="{FF2B5EF4-FFF2-40B4-BE49-F238E27FC236}">
              <a16:creationId xmlns:a16="http://schemas.microsoft.com/office/drawing/2014/main" xmlns="" id="{60D70871-7936-AA44-A495-C6CBF99D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45437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50</xdr:row>
      <xdr:rowOff>9525</xdr:rowOff>
    </xdr:from>
    <xdr:to>
      <xdr:col>0</xdr:col>
      <xdr:colOff>1724025</xdr:colOff>
      <xdr:row>50</xdr:row>
      <xdr:rowOff>2219325</xdr:rowOff>
    </xdr:to>
    <xdr:pic>
      <xdr:nvPicPr>
        <xdr:cNvPr id="58" name="Picture 500">
          <a:extLst>
            <a:ext uri="{FF2B5EF4-FFF2-40B4-BE49-F238E27FC236}">
              <a16:creationId xmlns:a16="http://schemas.microsoft.com/office/drawing/2014/main" xmlns="" id="{18B4DA2C-CDFE-8248-B778-E4E73022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383506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44</xdr:row>
      <xdr:rowOff>9525</xdr:rowOff>
    </xdr:from>
    <xdr:to>
      <xdr:col>0</xdr:col>
      <xdr:colOff>1724025</xdr:colOff>
      <xdr:row>44</xdr:row>
      <xdr:rowOff>2219325</xdr:rowOff>
    </xdr:to>
    <xdr:pic>
      <xdr:nvPicPr>
        <xdr:cNvPr id="59" name="Picture 563">
          <a:extLst>
            <a:ext uri="{FF2B5EF4-FFF2-40B4-BE49-F238E27FC236}">
              <a16:creationId xmlns:a16="http://schemas.microsoft.com/office/drawing/2014/main" xmlns="" id="{C9AA6F6C-EBC4-3245-88F2-9FF38DA1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24152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45</xdr:row>
      <xdr:rowOff>9525</xdr:rowOff>
    </xdr:from>
    <xdr:to>
      <xdr:col>0</xdr:col>
      <xdr:colOff>1724025</xdr:colOff>
      <xdr:row>45</xdr:row>
      <xdr:rowOff>2219325</xdr:rowOff>
    </xdr:to>
    <xdr:pic>
      <xdr:nvPicPr>
        <xdr:cNvPr id="60" name="Picture 564">
          <a:extLst>
            <a:ext uri="{FF2B5EF4-FFF2-40B4-BE49-F238E27FC236}">
              <a16:creationId xmlns:a16="http://schemas.microsoft.com/office/drawing/2014/main" xmlns="" id="{87BA1684-8A84-C145-B7D6-D2354BFD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265142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46</xdr:row>
      <xdr:rowOff>9525</xdr:rowOff>
    </xdr:from>
    <xdr:to>
      <xdr:col>0</xdr:col>
      <xdr:colOff>1724025</xdr:colOff>
      <xdr:row>46</xdr:row>
      <xdr:rowOff>2219325</xdr:rowOff>
    </xdr:to>
    <xdr:pic>
      <xdr:nvPicPr>
        <xdr:cNvPr id="61" name="Picture 565">
          <a:extLst>
            <a:ext uri="{FF2B5EF4-FFF2-40B4-BE49-F238E27FC236}">
              <a16:creationId xmlns:a16="http://schemas.microsoft.com/office/drawing/2014/main" xmlns="" id="{04613573-D9CF-EF42-B5DB-474A25CA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288891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47</xdr:row>
      <xdr:rowOff>9525</xdr:rowOff>
    </xdr:from>
    <xdr:to>
      <xdr:col>0</xdr:col>
      <xdr:colOff>1724025</xdr:colOff>
      <xdr:row>47</xdr:row>
      <xdr:rowOff>2219325</xdr:rowOff>
    </xdr:to>
    <xdr:pic>
      <xdr:nvPicPr>
        <xdr:cNvPr id="62" name="Picture 573">
          <a:extLst>
            <a:ext uri="{FF2B5EF4-FFF2-40B4-BE49-F238E27FC236}">
              <a16:creationId xmlns:a16="http://schemas.microsoft.com/office/drawing/2014/main" xmlns="" id="{49000C09-E2EE-DB4B-842F-B20C8EA2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312640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54</xdr:row>
      <xdr:rowOff>9525</xdr:rowOff>
    </xdr:from>
    <xdr:to>
      <xdr:col>0</xdr:col>
      <xdr:colOff>1724025</xdr:colOff>
      <xdr:row>54</xdr:row>
      <xdr:rowOff>2219325</xdr:rowOff>
    </xdr:to>
    <xdr:pic>
      <xdr:nvPicPr>
        <xdr:cNvPr id="63" name="Picture 597">
          <a:extLst>
            <a:ext uri="{FF2B5EF4-FFF2-40B4-BE49-F238E27FC236}">
              <a16:creationId xmlns:a16="http://schemas.microsoft.com/office/drawing/2014/main" xmlns="" id="{BBF3D038-9813-F64C-9034-40F0168B8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" y="147799425"/>
          <a:ext cx="171450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="83" zoomScaleNormal="83" workbookViewId="0">
      <pane ySplit="6" topLeftCell="A7" activePane="bottomLeft" state="frozen"/>
      <selection activeCell="E66" sqref="E66"/>
      <selection pane="bottomLeft" activeCell="U7" sqref="U7"/>
    </sheetView>
  </sheetViews>
  <sheetFormatPr defaultColWidth="9.140625" defaultRowHeight="12.75" outlineLevelCol="1"/>
  <cols>
    <col min="1" max="1" width="25.85546875" style="1" customWidth="1"/>
    <col min="2" max="4" width="12.85546875" style="2" customWidth="1" outlineLevel="1"/>
    <col min="5" max="5" width="17" style="2" customWidth="1" outlineLevel="1"/>
    <col min="6" max="6" width="15.42578125" style="2" customWidth="1"/>
    <col min="7" max="7" width="25.140625" style="1" customWidth="1" outlineLevel="1"/>
    <col min="8" max="8" width="12.42578125" style="1" customWidth="1"/>
    <col min="9" max="9" width="14.42578125" style="1" customWidth="1"/>
    <col min="10" max="10" width="10.7109375" style="1" customWidth="1"/>
    <col min="11" max="11" width="9.140625" style="17"/>
    <col min="12" max="12" width="15.7109375" style="18" customWidth="1"/>
    <col min="13" max="13" width="21" style="18" customWidth="1"/>
    <col min="14" max="14" width="9.140625" style="19"/>
    <col min="15" max="15" width="12.140625" style="4" customWidth="1"/>
    <col min="16" max="16" width="21.7109375" style="4" customWidth="1"/>
    <col min="17" max="16384" width="9.140625" style="1"/>
  </cols>
  <sheetData>
    <row r="1" spans="1:16">
      <c r="K1" s="3"/>
      <c r="L1" s="4"/>
      <c r="M1" s="4"/>
      <c r="N1" s="5"/>
    </row>
    <row r="2" spans="1:16">
      <c r="K2" s="3"/>
      <c r="L2" s="4"/>
      <c r="M2" s="4"/>
      <c r="N2" s="5"/>
    </row>
    <row r="3" spans="1:16">
      <c r="K3" s="3"/>
      <c r="L3" s="4"/>
      <c r="M3" s="6"/>
      <c r="N3" s="7"/>
      <c r="O3" s="6"/>
      <c r="P3" s="6"/>
    </row>
    <row r="4" spans="1:16">
      <c r="K4" s="3"/>
      <c r="L4" s="4"/>
      <c r="M4" s="6"/>
      <c r="N4" s="7"/>
      <c r="O4" s="6"/>
      <c r="P4" s="6"/>
    </row>
    <row r="5" spans="1:16" ht="15.75">
      <c r="K5" s="20"/>
      <c r="L5" s="21"/>
      <c r="M5" s="21"/>
      <c r="N5" s="22"/>
      <c r="O5" s="21"/>
      <c r="P5" s="21"/>
    </row>
    <row r="6" spans="1:16" ht="45">
      <c r="A6" s="23" t="s">
        <v>5</v>
      </c>
      <c r="B6" s="23" t="s">
        <v>0</v>
      </c>
      <c r="C6" s="23" t="s">
        <v>6</v>
      </c>
      <c r="D6" s="23" t="s">
        <v>1</v>
      </c>
      <c r="E6" s="23" t="s">
        <v>7</v>
      </c>
      <c r="F6" s="24" t="s">
        <v>8</v>
      </c>
      <c r="G6" s="23" t="s">
        <v>9</v>
      </c>
      <c r="H6" s="23" t="s">
        <v>10</v>
      </c>
      <c r="I6" s="23" t="s">
        <v>11</v>
      </c>
      <c r="J6" s="23" t="s">
        <v>12</v>
      </c>
      <c r="K6" s="25" t="s">
        <v>13</v>
      </c>
      <c r="L6" s="23" t="s">
        <v>14</v>
      </c>
      <c r="M6" s="23" t="s">
        <v>15</v>
      </c>
      <c r="N6" s="23" t="s">
        <v>16</v>
      </c>
      <c r="O6" s="23" t="s">
        <v>17</v>
      </c>
      <c r="P6" s="23" t="s">
        <v>18</v>
      </c>
    </row>
    <row r="7" spans="1:16" ht="186.75" customHeight="1">
      <c r="A7" s="8"/>
      <c r="B7" s="9" t="s">
        <v>2</v>
      </c>
      <c r="C7" s="10" t="s">
        <v>139</v>
      </c>
      <c r="D7" s="10" t="s">
        <v>3</v>
      </c>
      <c r="E7" s="9" t="s">
        <v>25</v>
      </c>
      <c r="F7" s="9" t="s">
        <v>26</v>
      </c>
      <c r="G7" s="10" t="s">
        <v>52</v>
      </c>
      <c r="H7" s="10" t="s">
        <v>51</v>
      </c>
      <c r="I7" s="10" t="s">
        <v>29</v>
      </c>
      <c r="J7" s="10" t="s">
        <v>44</v>
      </c>
      <c r="K7" s="16">
        <v>33</v>
      </c>
      <c r="L7" s="12">
        <f t="shared" ref="L7:L55" si="0">O7/N7</f>
        <v>604.16666666666674</v>
      </c>
      <c r="M7" s="12">
        <f t="shared" ref="M7:M55" si="1">L7*K7</f>
        <v>19937.500000000004</v>
      </c>
      <c r="N7" s="13">
        <v>2.4</v>
      </c>
      <c r="O7" s="14">
        <v>1450</v>
      </c>
      <c r="P7" s="15">
        <f t="shared" ref="P7:P55" si="2">O7*K7</f>
        <v>47850</v>
      </c>
    </row>
    <row r="8" spans="1:16" ht="186.75" customHeight="1">
      <c r="A8" s="8"/>
      <c r="B8" s="9" t="s">
        <v>2</v>
      </c>
      <c r="C8" s="10" t="s">
        <v>139</v>
      </c>
      <c r="D8" s="10" t="s">
        <v>3</v>
      </c>
      <c r="E8" s="9" t="s">
        <v>53</v>
      </c>
      <c r="F8" s="9" t="s">
        <v>54</v>
      </c>
      <c r="G8" s="10" t="s">
        <v>55</v>
      </c>
      <c r="H8" s="10" t="s">
        <v>56</v>
      </c>
      <c r="I8" s="10" t="s">
        <v>29</v>
      </c>
      <c r="J8" s="10" t="s">
        <v>40</v>
      </c>
      <c r="K8" s="16">
        <v>19</v>
      </c>
      <c r="L8" s="12">
        <f t="shared" si="0"/>
        <v>541.66666666666674</v>
      </c>
      <c r="M8" s="12">
        <f t="shared" si="1"/>
        <v>10291.666666666668</v>
      </c>
      <c r="N8" s="13">
        <v>2.4</v>
      </c>
      <c r="O8" s="14">
        <v>1300</v>
      </c>
      <c r="P8" s="15">
        <f t="shared" si="2"/>
        <v>24700</v>
      </c>
    </row>
    <row r="9" spans="1:16" ht="186.75" customHeight="1">
      <c r="A9" s="8"/>
      <c r="B9" s="9" t="s">
        <v>2</v>
      </c>
      <c r="C9" s="10" t="s">
        <v>139</v>
      </c>
      <c r="D9" s="10" t="s">
        <v>3</v>
      </c>
      <c r="E9" s="9" t="s">
        <v>53</v>
      </c>
      <c r="F9" s="9" t="s">
        <v>54</v>
      </c>
      <c r="G9" s="10" t="s">
        <v>57</v>
      </c>
      <c r="H9" s="10" t="s">
        <v>56</v>
      </c>
      <c r="I9" s="10" t="s">
        <v>29</v>
      </c>
      <c r="J9" s="10" t="s">
        <v>42</v>
      </c>
      <c r="K9" s="16">
        <v>19</v>
      </c>
      <c r="L9" s="12">
        <f t="shared" si="0"/>
        <v>541.66666666666674</v>
      </c>
      <c r="M9" s="12">
        <f t="shared" si="1"/>
        <v>10291.666666666668</v>
      </c>
      <c r="N9" s="13">
        <v>2.4</v>
      </c>
      <c r="O9" s="14">
        <v>1300</v>
      </c>
      <c r="P9" s="15">
        <f t="shared" si="2"/>
        <v>24700</v>
      </c>
    </row>
    <row r="10" spans="1:16" ht="186.95" customHeight="1">
      <c r="A10" s="8"/>
      <c r="B10" s="9" t="s">
        <v>2</v>
      </c>
      <c r="C10" s="10" t="s">
        <v>139</v>
      </c>
      <c r="D10" s="10" t="s">
        <v>3</v>
      </c>
      <c r="E10" s="9" t="s">
        <v>53</v>
      </c>
      <c r="F10" s="9" t="s">
        <v>54</v>
      </c>
      <c r="G10" s="10" t="s">
        <v>58</v>
      </c>
      <c r="H10" s="10" t="s">
        <v>59</v>
      </c>
      <c r="I10" s="10" t="s">
        <v>29</v>
      </c>
      <c r="J10" s="10" t="s">
        <v>42</v>
      </c>
      <c r="K10" s="16">
        <v>24</v>
      </c>
      <c r="L10" s="12">
        <f t="shared" si="0"/>
        <v>687.5</v>
      </c>
      <c r="M10" s="12">
        <f t="shared" si="1"/>
        <v>16500</v>
      </c>
      <c r="N10" s="13">
        <v>2.4</v>
      </c>
      <c r="O10" s="14">
        <v>1650</v>
      </c>
      <c r="P10" s="15">
        <f t="shared" si="2"/>
        <v>39600</v>
      </c>
    </row>
    <row r="11" spans="1:16" ht="186.75" customHeight="1">
      <c r="A11" s="8"/>
      <c r="B11" s="9" t="s">
        <v>2</v>
      </c>
      <c r="C11" s="10" t="s">
        <v>139</v>
      </c>
      <c r="D11" s="10" t="s">
        <v>3</v>
      </c>
      <c r="E11" s="9" t="s">
        <v>60</v>
      </c>
      <c r="F11" s="9" t="s">
        <v>26</v>
      </c>
      <c r="G11" s="10" t="s">
        <v>61</v>
      </c>
      <c r="H11" s="10" t="s">
        <v>62</v>
      </c>
      <c r="I11" s="10" t="s">
        <v>29</v>
      </c>
      <c r="J11" s="10" t="s">
        <v>42</v>
      </c>
      <c r="K11" s="16">
        <v>14</v>
      </c>
      <c r="L11" s="12">
        <f t="shared" si="0"/>
        <v>604.16666666666674</v>
      </c>
      <c r="M11" s="12">
        <f t="shared" si="1"/>
        <v>8458.3333333333339</v>
      </c>
      <c r="N11" s="13">
        <v>2.4</v>
      </c>
      <c r="O11" s="14">
        <v>1450</v>
      </c>
      <c r="P11" s="15">
        <f t="shared" si="2"/>
        <v>20300</v>
      </c>
    </row>
    <row r="12" spans="1:16" ht="186.75" customHeight="1">
      <c r="A12" s="8"/>
      <c r="B12" s="9" t="s">
        <v>2</v>
      </c>
      <c r="C12" s="10" t="s">
        <v>139</v>
      </c>
      <c r="D12" s="10" t="s">
        <v>3</v>
      </c>
      <c r="E12" s="9" t="s">
        <v>60</v>
      </c>
      <c r="F12" s="9" t="s">
        <v>63</v>
      </c>
      <c r="G12" s="10" t="s">
        <v>64</v>
      </c>
      <c r="H12" s="10" t="s">
        <v>65</v>
      </c>
      <c r="I12" s="10" t="s">
        <v>29</v>
      </c>
      <c r="J12" s="10" t="s">
        <v>42</v>
      </c>
      <c r="K12" s="16">
        <v>3</v>
      </c>
      <c r="L12" s="12">
        <f t="shared" si="0"/>
        <v>387.5</v>
      </c>
      <c r="M12" s="12">
        <f t="shared" si="1"/>
        <v>1162.5</v>
      </c>
      <c r="N12" s="13">
        <v>2.4</v>
      </c>
      <c r="O12" s="14">
        <v>930</v>
      </c>
      <c r="P12" s="15">
        <f t="shared" si="2"/>
        <v>2790</v>
      </c>
    </row>
    <row r="13" spans="1:16" ht="186.75" customHeight="1">
      <c r="A13" s="8"/>
      <c r="B13" s="9" t="s">
        <v>2</v>
      </c>
      <c r="C13" s="10" t="s">
        <v>139</v>
      </c>
      <c r="D13" s="10" t="s">
        <v>3</v>
      </c>
      <c r="E13" s="9" t="s">
        <v>60</v>
      </c>
      <c r="F13" s="9" t="s">
        <v>63</v>
      </c>
      <c r="G13" s="10" t="s">
        <v>66</v>
      </c>
      <c r="H13" s="10" t="s">
        <v>65</v>
      </c>
      <c r="I13" s="10" t="s">
        <v>29</v>
      </c>
      <c r="J13" s="10" t="s">
        <v>30</v>
      </c>
      <c r="K13" s="16">
        <v>5</v>
      </c>
      <c r="L13" s="12">
        <f t="shared" si="0"/>
        <v>387.5</v>
      </c>
      <c r="M13" s="12">
        <f t="shared" si="1"/>
        <v>1937.5</v>
      </c>
      <c r="N13" s="13">
        <v>2.4</v>
      </c>
      <c r="O13" s="14">
        <v>930</v>
      </c>
      <c r="P13" s="15">
        <f t="shared" si="2"/>
        <v>4650</v>
      </c>
    </row>
    <row r="14" spans="1:16" ht="186.75" customHeight="1">
      <c r="A14" s="8"/>
      <c r="B14" s="9" t="s">
        <v>2</v>
      </c>
      <c r="C14" s="10" t="s">
        <v>139</v>
      </c>
      <c r="D14" s="10" t="s">
        <v>3</v>
      </c>
      <c r="E14" s="9" t="s">
        <v>19</v>
      </c>
      <c r="F14" s="9" t="s">
        <v>20</v>
      </c>
      <c r="G14" s="10" t="s">
        <v>21</v>
      </c>
      <c r="H14" s="10" t="s">
        <v>22</v>
      </c>
      <c r="I14" s="10" t="s">
        <v>23</v>
      </c>
      <c r="J14" s="10" t="s">
        <v>24</v>
      </c>
      <c r="K14" s="11">
        <v>1</v>
      </c>
      <c r="L14" s="12">
        <f>O14/N14</f>
        <v>937.5</v>
      </c>
      <c r="M14" s="12">
        <f>L14*K14</f>
        <v>937.5</v>
      </c>
      <c r="N14" s="13">
        <v>2.4</v>
      </c>
      <c r="O14" s="14">
        <v>2250</v>
      </c>
      <c r="P14" s="15">
        <f>O14*K14</f>
        <v>2250</v>
      </c>
    </row>
    <row r="15" spans="1:16" ht="186.75" customHeight="1">
      <c r="A15" s="8"/>
      <c r="B15" s="9" t="s">
        <v>2</v>
      </c>
      <c r="C15" s="10" t="s">
        <v>139</v>
      </c>
      <c r="D15" s="10" t="s">
        <v>3</v>
      </c>
      <c r="E15" s="9" t="s">
        <v>67</v>
      </c>
      <c r="F15" s="9" t="s">
        <v>68</v>
      </c>
      <c r="G15" s="10" t="s">
        <v>69</v>
      </c>
      <c r="H15" s="10" t="s">
        <v>70</v>
      </c>
      <c r="I15" s="10" t="s">
        <v>71</v>
      </c>
      <c r="J15" s="10" t="s">
        <v>72</v>
      </c>
      <c r="K15" s="16">
        <v>4</v>
      </c>
      <c r="L15" s="12">
        <f t="shared" si="0"/>
        <v>937.5</v>
      </c>
      <c r="M15" s="12">
        <f t="shared" si="1"/>
        <v>3750</v>
      </c>
      <c r="N15" s="13">
        <v>2.4</v>
      </c>
      <c r="O15" s="14">
        <v>2250</v>
      </c>
      <c r="P15" s="15">
        <f t="shared" si="2"/>
        <v>9000</v>
      </c>
    </row>
    <row r="16" spans="1:16" ht="186.75" customHeight="1">
      <c r="A16" s="8"/>
      <c r="B16" s="9" t="s">
        <v>2</v>
      </c>
      <c r="C16" s="10" t="s">
        <v>139</v>
      </c>
      <c r="D16" s="10" t="s">
        <v>3</v>
      </c>
      <c r="E16" s="9" t="s">
        <v>67</v>
      </c>
      <c r="F16" s="9" t="s">
        <v>73</v>
      </c>
      <c r="G16" s="10" t="s">
        <v>74</v>
      </c>
      <c r="H16" s="10" t="s">
        <v>75</v>
      </c>
      <c r="I16" s="10" t="s">
        <v>76</v>
      </c>
      <c r="J16" s="10" t="s">
        <v>30</v>
      </c>
      <c r="K16" s="16">
        <v>25</v>
      </c>
      <c r="L16" s="12">
        <f t="shared" si="0"/>
        <v>687.5</v>
      </c>
      <c r="M16" s="12">
        <f t="shared" si="1"/>
        <v>17187.5</v>
      </c>
      <c r="N16" s="13">
        <v>2.4</v>
      </c>
      <c r="O16" s="14">
        <v>1650</v>
      </c>
      <c r="P16" s="15">
        <f t="shared" si="2"/>
        <v>41250</v>
      </c>
    </row>
    <row r="17" spans="1:16" ht="186.75" customHeight="1">
      <c r="A17" s="8"/>
      <c r="B17" s="9" t="s">
        <v>2</v>
      </c>
      <c r="C17" s="10" t="s">
        <v>139</v>
      </c>
      <c r="D17" s="10" t="s">
        <v>3</v>
      </c>
      <c r="E17" s="9" t="s">
        <v>67</v>
      </c>
      <c r="F17" s="9" t="s">
        <v>77</v>
      </c>
      <c r="G17" s="10" t="s">
        <v>78</v>
      </c>
      <c r="H17" s="10" t="s">
        <v>79</v>
      </c>
      <c r="I17" s="10" t="s">
        <v>76</v>
      </c>
      <c r="J17" s="10" t="s">
        <v>30</v>
      </c>
      <c r="K17" s="16">
        <v>24</v>
      </c>
      <c r="L17" s="12">
        <f t="shared" si="0"/>
        <v>770.83333333333337</v>
      </c>
      <c r="M17" s="12">
        <f t="shared" si="1"/>
        <v>18500</v>
      </c>
      <c r="N17" s="13">
        <v>2.4</v>
      </c>
      <c r="O17" s="14">
        <v>1850</v>
      </c>
      <c r="P17" s="15">
        <f t="shared" si="2"/>
        <v>44400</v>
      </c>
    </row>
    <row r="18" spans="1:16" ht="186.75" customHeight="1">
      <c r="A18" s="8"/>
      <c r="B18" s="9" t="s">
        <v>2</v>
      </c>
      <c r="C18" s="10" t="s">
        <v>139</v>
      </c>
      <c r="D18" s="10" t="s">
        <v>3</v>
      </c>
      <c r="E18" s="9" t="s">
        <v>25</v>
      </c>
      <c r="F18" s="9" t="s">
        <v>80</v>
      </c>
      <c r="G18" s="10" t="s">
        <v>81</v>
      </c>
      <c r="H18" s="10" t="s">
        <v>82</v>
      </c>
      <c r="I18" s="10" t="s">
        <v>83</v>
      </c>
      <c r="J18" s="10" t="s">
        <v>84</v>
      </c>
      <c r="K18" s="16">
        <v>1</v>
      </c>
      <c r="L18" s="12">
        <f t="shared" si="0"/>
        <v>520.83333333333337</v>
      </c>
      <c r="M18" s="12">
        <f t="shared" si="1"/>
        <v>520.83333333333337</v>
      </c>
      <c r="N18" s="13">
        <v>2.4</v>
      </c>
      <c r="O18" s="14">
        <v>1250</v>
      </c>
      <c r="P18" s="15">
        <f t="shared" si="2"/>
        <v>1250</v>
      </c>
    </row>
    <row r="19" spans="1:16" ht="186.75" customHeight="1">
      <c r="A19" s="8"/>
      <c r="B19" s="9" t="s">
        <v>2</v>
      </c>
      <c r="C19" s="10" t="s">
        <v>139</v>
      </c>
      <c r="D19" s="10" t="s">
        <v>3</v>
      </c>
      <c r="E19" s="9" t="s">
        <v>25</v>
      </c>
      <c r="F19" s="9" t="s">
        <v>80</v>
      </c>
      <c r="G19" s="10" t="s">
        <v>85</v>
      </c>
      <c r="H19" s="10" t="s">
        <v>82</v>
      </c>
      <c r="I19" s="10" t="s">
        <v>83</v>
      </c>
      <c r="J19" s="10" t="s">
        <v>40</v>
      </c>
      <c r="K19" s="16">
        <v>1</v>
      </c>
      <c r="L19" s="12">
        <f t="shared" si="0"/>
        <v>520.83333333333337</v>
      </c>
      <c r="M19" s="12">
        <f t="shared" si="1"/>
        <v>520.83333333333337</v>
      </c>
      <c r="N19" s="13">
        <v>2.4</v>
      </c>
      <c r="O19" s="14">
        <v>1250</v>
      </c>
      <c r="P19" s="15">
        <f t="shared" si="2"/>
        <v>1250</v>
      </c>
    </row>
    <row r="20" spans="1:16" ht="186.75" customHeight="1">
      <c r="A20" s="8"/>
      <c r="B20" s="9" t="s">
        <v>2</v>
      </c>
      <c r="C20" s="10" t="s">
        <v>139</v>
      </c>
      <c r="D20" s="10" t="s">
        <v>3</v>
      </c>
      <c r="E20" s="9" t="s">
        <v>25</v>
      </c>
      <c r="F20" s="9" t="s">
        <v>86</v>
      </c>
      <c r="G20" s="10" t="s">
        <v>87</v>
      </c>
      <c r="H20" s="10" t="s">
        <v>88</v>
      </c>
      <c r="I20" s="10" t="s">
        <v>89</v>
      </c>
      <c r="J20" s="10" t="s">
        <v>90</v>
      </c>
      <c r="K20" s="16">
        <v>1</v>
      </c>
      <c r="L20" s="12">
        <f t="shared" si="0"/>
        <v>520.83333333333337</v>
      </c>
      <c r="M20" s="12">
        <f t="shared" si="1"/>
        <v>520.83333333333337</v>
      </c>
      <c r="N20" s="13">
        <v>2.4</v>
      </c>
      <c r="O20" s="14">
        <v>1250</v>
      </c>
      <c r="P20" s="15">
        <f t="shared" si="2"/>
        <v>1250</v>
      </c>
    </row>
    <row r="21" spans="1:16" ht="186.75" customHeight="1">
      <c r="A21" s="8"/>
      <c r="B21" s="9" t="s">
        <v>2</v>
      </c>
      <c r="C21" s="10" t="s">
        <v>139</v>
      </c>
      <c r="D21" s="10" t="s">
        <v>3</v>
      </c>
      <c r="E21" s="9" t="s">
        <v>25</v>
      </c>
      <c r="F21" s="9" t="s">
        <v>86</v>
      </c>
      <c r="G21" s="10" t="s">
        <v>91</v>
      </c>
      <c r="H21" s="10" t="s">
        <v>88</v>
      </c>
      <c r="I21" s="10" t="s">
        <v>89</v>
      </c>
      <c r="J21" s="10" t="s">
        <v>30</v>
      </c>
      <c r="K21" s="16">
        <v>1</v>
      </c>
      <c r="L21" s="12">
        <f t="shared" si="0"/>
        <v>520.83333333333337</v>
      </c>
      <c r="M21" s="12">
        <f t="shared" si="1"/>
        <v>520.83333333333337</v>
      </c>
      <c r="N21" s="13">
        <v>2.4</v>
      </c>
      <c r="O21" s="14">
        <v>1250</v>
      </c>
      <c r="P21" s="15">
        <f t="shared" si="2"/>
        <v>1250</v>
      </c>
    </row>
    <row r="22" spans="1:16" ht="186.75" customHeight="1">
      <c r="A22" s="8"/>
      <c r="B22" s="9" t="s">
        <v>2</v>
      </c>
      <c r="C22" s="10" t="s">
        <v>139</v>
      </c>
      <c r="D22" s="10" t="s">
        <v>3</v>
      </c>
      <c r="E22" s="9" t="s">
        <v>25</v>
      </c>
      <c r="F22" s="9" t="s">
        <v>26</v>
      </c>
      <c r="G22" s="10" t="s">
        <v>92</v>
      </c>
      <c r="H22" s="10" t="s">
        <v>93</v>
      </c>
      <c r="I22" s="10" t="s">
        <v>29</v>
      </c>
      <c r="J22" s="10" t="s">
        <v>36</v>
      </c>
      <c r="K22" s="16">
        <v>25</v>
      </c>
      <c r="L22" s="12">
        <f t="shared" si="0"/>
        <v>645.83333333333337</v>
      </c>
      <c r="M22" s="12">
        <f t="shared" si="1"/>
        <v>16145.833333333334</v>
      </c>
      <c r="N22" s="13">
        <v>2.4</v>
      </c>
      <c r="O22" s="14">
        <v>1550</v>
      </c>
      <c r="P22" s="15">
        <f t="shared" si="2"/>
        <v>38750</v>
      </c>
    </row>
    <row r="23" spans="1:16" ht="186.75" customHeight="1">
      <c r="A23" s="8"/>
      <c r="B23" s="9" t="s">
        <v>2</v>
      </c>
      <c r="C23" s="10" t="s">
        <v>139</v>
      </c>
      <c r="D23" s="10" t="s">
        <v>3</v>
      </c>
      <c r="E23" s="9" t="s">
        <v>25</v>
      </c>
      <c r="F23" s="9" t="s">
        <v>26</v>
      </c>
      <c r="G23" s="10" t="s">
        <v>94</v>
      </c>
      <c r="H23" s="10" t="s">
        <v>93</v>
      </c>
      <c r="I23" s="10" t="s">
        <v>29</v>
      </c>
      <c r="J23" s="10" t="s">
        <v>30</v>
      </c>
      <c r="K23" s="16">
        <v>31</v>
      </c>
      <c r="L23" s="12">
        <f t="shared" si="0"/>
        <v>645.83333333333337</v>
      </c>
      <c r="M23" s="12">
        <f t="shared" si="1"/>
        <v>20020.833333333336</v>
      </c>
      <c r="N23" s="13">
        <v>2.4</v>
      </c>
      <c r="O23" s="14">
        <v>1550</v>
      </c>
      <c r="P23" s="15">
        <f t="shared" si="2"/>
        <v>48050</v>
      </c>
    </row>
    <row r="24" spans="1:16" ht="186.75" customHeight="1">
      <c r="A24" s="8"/>
      <c r="B24" s="9" t="s">
        <v>2</v>
      </c>
      <c r="C24" s="10" t="s">
        <v>139</v>
      </c>
      <c r="D24" s="10" t="s">
        <v>3</v>
      </c>
      <c r="E24" s="9" t="s">
        <v>25</v>
      </c>
      <c r="F24" s="9" t="s">
        <v>26</v>
      </c>
      <c r="G24" s="10" t="s">
        <v>95</v>
      </c>
      <c r="H24" s="10" t="s">
        <v>93</v>
      </c>
      <c r="I24" s="10" t="s">
        <v>96</v>
      </c>
      <c r="J24" s="10" t="s">
        <v>97</v>
      </c>
      <c r="K24" s="16">
        <v>5</v>
      </c>
      <c r="L24" s="12">
        <f t="shared" si="0"/>
        <v>687.5</v>
      </c>
      <c r="M24" s="12">
        <f t="shared" si="1"/>
        <v>3437.5</v>
      </c>
      <c r="N24" s="13">
        <v>2.4</v>
      </c>
      <c r="O24" s="14">
        <v>1650</v>
      </c>
      <c r="P24" s="15">
        <f t="shared" si="2"/>
        <v>8250</v>
      </c>
    </row>
    <row r="25" spans="1:16" ht="186.75" customHeight="1">
      <c r="A25" s="8"/>
      <c r="B25" s="9" t="s">
        <v>2</v>
      </c>
      <c r="C25" s="10" t="s">
        <v>139</v>
      </c>
      <c r="D25" s="10" t="s">
        <v>3</v>
      </c>
      <c r="E25" s="9" t="s">
        <v>25</v>
      </c>
      <c r="F25" s="9" t="s">
        <v>26</v>
      </c>
      <c r="G25" s="10" t="s">
        <v>98</v>
      </c>
      <c r="H25" s="10" t="s">
        <v>99</v>
      </c>
      <c r="I25" s="10" t="s">
        <v>29</v>
      </c>
      <c r="J25" s="10" t="s">
        <v>30</v>
      </c>
      <c r="K25" s="16">
        <v>28</v>
      </c>
      <c r="L25" s="12">
        <f t="shared" si="0"/>
        <v>479.16666666666669</v>
      </c>
      <c r="M25" s="12">
        <f t="shared" si="1"/>
        <v>13416.666666666668</v>
      </c>
      <c r="N25" s="13">
        <v>2.4</v>
      </c>
      <c r="O25" s="14">
        <v>1150</v>
      </c>
      <c r="P25" s="15">
        <f t="shared" si="2"/>
        <v>32200</v>
      </c>
    </row>
    <row r="26" spans="1:16" ht="186.75" customHeight="1">
      <c r="A26" s="8"/>
      <c r="B26" s="9" t="s">
        <v>2</v>
      </c>
      <c r="C26" s="10" t="s">
        <v>139</v>
      </c>
      <c r="D26" s="10" t="s">
        <v>3</v>
      </c>
      <c r="E26" s="9" t="s">
        <v>25</v>
      </c>
      <c r="F26" s="9" t="s">
        <v>26</v>
      </c>
      <c r="G26" s="10" t="s">
        <v>100</v>
      </c>
      <c r="H26" s="10" t="s">
        <v>101</v>
      </c>
      <c r="I26" s="10" t="s">
        <v>29</v>
      </c>
      <c r="J26" s="10" t="s">
        <v>30</v>
      </c>
      <c r="K26" s="16">
        <v>32</v>
      </c>
      <c r="L26" s="12">
        <f t="shared" si="0"/>
        <v>479.16666666666669</v>
      </c>
      <c r="M26" s="12">
        <f t="shared" si="1"/>
        <v>15333.333333333334</v>
      </c>
      <c r="N26" s="13">
        <v>2.4</v>
      </c>
      <c r="O26" s="14">
        <v>1150</v>
      </c>
      <c r="P26" s="15">
        <f t="shared" si="2"/>
        <v>36800</v>
      </c>
    </row>
    <row r="27" spans="1:16" ht="186.75" customHeight="1">
      <c r="A27" s="8"/>
      <c r="B27" s="9" t="s">
        <v>2</v>
      </c>
      <c r="C27" s="10" t="s">
        <v>139</v>
      </c>
      <c r="D27" s="10" t="s">
        <v>3</v>
      </c>
      <c r="E27" s="9" t="s">
        <v>60</v>
      </c>
      <c r="F27" s="9" t="s">
        <v>102</v>
      </c>
      <c r="G27" s="10" t="s">
        <v>103</v>
      </c>
      <c r="H27" s="10" t="s">
        <v>104</v>
      </c>
      <c r="I27" s="10" t="s">
        <v>105</v>
      </c>
      <c r="J27" s="10" t="s">
        <v>106</v>
      </c>
      <c r="K27" s="16">
        <v>1</v>
      </c>
      <c r="L27" s="12">
        <f t="shared" si="0"/>
        <v>604.16666666666674</v>
      </c>
      <c r="M27" s="12">
        <f t="shared" si="1"/>
        <v>604.16666666666674</v>
      </c>
      <c r="N27" s="13">
        <v>2.4</v>
      </c>
      <c r="O27" s="14">
        <v>1450</v>
      </c>
      <c r="P27" s="15">
        <f t="shared" si="2"/>
        <v>1450</v>
      </c>
    </row>
    <row r="28" spans="1:16" ht="186.75" customHeight="1">
      <c r="A28" s="8"/>
      <c r="B28" s="9" t="s">
        <v>2</v>
      </c>
      <c r="C28" s="10" t="s">
        <v>139</v>
      </c>
      <c r="D28" s="10" t="s">
        <v>3</v>
      </c>
      <c r="E28" s="9" t="s">
        <v>60</v>
      </c>
      <c r="F28" s="9" t="s">
        <v>107</v>
      </c>
      <c r="G28" s="10" t="s">
        <v>108</v>
      </c>
      <c r="H28" s="10" t="s">
        <v>109</v>
      </c>
      <c r="I28" s="10" t="s">
        <v>110</v>
      </c>
      <c r="J28" s="10" t="s">
        <v>111</v>
      </c>
      <c r="K28" s="16">
        <v>5</v>
      </c>
      <c r="L28" s="12">
        <f t="shared" si="0"/>
        <v>1187.5</v>
      </c>
      <c r="M28" s="12">
        <f t="shared" si="1"/>
        <v>5937.5</v>
      </c>
      <c r="N28" s="13">
        <v>2.4</v>
      </c>
      <c r="O28" s="14">
        <v>2850</v>
      </c>
      <c r="P28" s="15">
        <f t="shared" si="2"/>
        <v>14250</v>
      </c>
    </row>
    <row r="29" spans="1:16" ht="186.95" customHeight="1">
      <c r="A29" s="8"/>
      <c r="B29" s="9" t="s">
        <v>2</v>
      </c>
      <c r="C29" s="10" t="s">
        <v>139</v>
      </c>
      <c r="D29" s="10" t="s">
        <v>3</v>
      </c>
      <c r="E29" s="9" t="s">
        <v>60</v>
      </c>
      <c r="F29" s="9" t="s">
        <v>112</v>
      </c>
      <c r="G29" s="10" t="s">
        <v>113</v>
      </c>
      <c r="H29" s="10" t="s">
        <v>109</v>
      </c>
      <c r="I29" s="10" t="s">
        <v>114</v>
      </c>
      <c r="J29" s="10" t="s">
        <v>106</v>
      </c>
      <c r="K29" s="16">
        <v>3</v>
      </c>
      <c r="L29" s="12">
        <f t="shared" si="0"/>
        <v>1187.5</v>
      </c>
      <c r="M29" s="12">
        <f t="shared" si="1"/>
        <v>3562.5</v>
      </c>
      <c r="N29" s="13">
        <v>2.4</v>
      </c>
      <c r="O29" s="14">
        <v>2850</v>
      </c>
      <c r="P29" s="15">
        <f t="shared" si="2"/>
        <v>8550</v>
      </c>
    </row>
    <row r="30" spans="1:16" ht="186.75" customHeight="1">
      <c r="A30" s="8"/>
      <c r="B30" s="9" t="s">
        <v>2</v>
      </c>
      <c r="C30" s="10" t="s">
        <v>139</v>
      </c>
      <c r="D30" s="10" t="s">
        <v>3</v>
      </c>
      <c r="E30" s="9" t="s">
        <v>60</v>
      </c>
      <c r="F30" s="9" t="s">
        <v>115</v>
      </c>
      <c r="G30" s="10" t="s">
        <v>116</v>
      </c>
      <c r="H30" s="10" t="s">
        <v>117</v>
      </c>
      <c r="I30" s="10" t="s">
        <v>118</v>
      </c>
      <c r="J30" s="10" t="s">
        <v>119</v>
      </c>
      <c r="K30" s="16">
        <v>3</v>
      </c>
      <c r="L30" s="12">
        <f t="shared" si="0"/>
        <v>1229.1666666666667</v>
      </c>
      <c r="M30" s="12">
        <f t="shared" si="1"/>
        <v>3687.5</v>
      </c>
      <c r="N30" s="13">
        <v>2.4</v>
      </c>
      <c r="O30" s="14">
        <v>2950</v>
      </c>
      <c r="P30" s="15">
        <f t="shared" si="2"/>
        <v>8850</v>
      </c>
    </row>
    <row r="31" spans="1:16" ht="186.75" customHeight="1">
      <c r="A31" s="8"/>
      <c r="B31" s="9" t="s">
        <v>2</v>
      </c>
      <c r="C31" s="10" t="s">
        <v>139</v>
      </c>
      <c r="D31" s="10" t="s">
        <v>3</v>
      </c>
      <c r="E31" s="9" t="s">
        <v>60</v>
      </c>
      <c r="F31" s="9" t="s">
        <v>120</v>
      </c>
      <c r="G31" s="10" t="s">
        <v>121</v>
      </c>
      <c r="H31" s="10" t="s">
        <v>117</v>
      </c>
      <c r="I31" s="10" t="s">
        <v>122</v>
      </c>
      <c r="J31" s="10" t="s">
        <v>123</v>
      </c>
      <c r="K31" s="16">
        <v>2</v>
      </c>
      <c r="L31" s="12">
        <f t="shared" si="0"/>
        <v>1229.1666666666667</v>
      </c>
      <c r="M31" s="12">
        <f t="shared" si="1"/>
        <v>2458.3333333333335</v>
      </c>
      <c r="N31" s="13">
        <v>2.4</v>
      </c>
      <c r="O31" s="14">
        <v>2950</v>
      </c>
      <c r="P31" s="15">
        <f t="shared" si="2"/>
        <v>5900</v>
      </c>
    </row>
    <row r="32" spans="1:16" ht="186.75" customHeight="1">
      <c r="A32" s="8"/>
      <c r="B32" s="9" t="s">
        <v>2</v>
      </c>
      <c r="C32" s="10" t="s">
        <v>139</v>
      </c>
      <c r="D32" s="10" t="s">
        <v>3</v>
      </c>
      <c r="E32" s="9" t="s">
        <v>60</v>
      </c>
      <c r="F32" s="9" t="s">
        <v>120</v>
      </c>
      <c r="G32" s="10" t="s">
        <v>124</v>
      </c>
      <c r="H32" s="10" t="s">
        <v>117</v>
      </c>
      <c r="I32" s="10" t="s">
        <v>122</v>
      </c>
      <c r="J32" s="10" t="s">
        <v>125</v>
      </c>
      <c r="K32" s="16">
        <v>1</v>
      </c>
      <c r="L32" s="12">
        <f t="shared" si="0"/>
        <v>1229.1666666666667</v>
      </c>
      <c r="M32" s="12">
        <f t="shared" si="1"/>
        <v>1229.1666666666667</v>
      </c>
      <c r="N32" s="13">
        <v>2.4</v>
      </c>
      <c r="O32" s="14">
        <v>2950</v>
      </c>
      <c r="P32" s="15">
        <f t="shared" si="2"/>
        <v>2950</v>
      </c>
    </row>
    <row r="33" spans="1:16" ht="186.75" customHeight="1">
      <c r="A33" s="8"/>
      <c r="B33" s="9" t="s">
        <v>2</v>
      </c>
      <c r="C33" s="10" t="s">
        <v>139</v>
      </c>
      <c r="D33" s="10" t="s">
        <v>3</v>
      </c>
      <c r="E33" s="9" t="s">
        <v>60</v>
      </c>
      <c r="F33" s="9" t="s">
        <v>120</v>
      </c>
      <c r="G33" s="10" t="s">
        <v>126</v>
      </c>
      <c r="H33" s="10" t="s">
        <v>117</v>
      </c>
      <c r="I33" s="10" t="s">
        <v>122</v>
      </c>
      <c r="J33" s="10" t="s">
        <v>127</v>
      </c>
      <c r="K33" s="16">
        <v>1</v>
      </c>
      <c r="L33" s="12">
        <f t="shared" si="0"/>
        <v>1229.1666666666667</v>
      </c>
      <c r="M33" s="12">
        <f t="shared" si="1"/>
        <v>1229.1666666666667</v>
      </c>
      <c r="N33" s="13">
        <v>2.4</v>
      </c>
      <c r="O33" s="14">
        <v>2950</v>
      </c>
      <c r="P33" s="15">
        <f t="shared" si="2"/>
        <v>2950</v>
      </c>
    </row>
    <row r="34" spans="1:16" ht="186.75" customHeight="1">
      <c r="A34" s="8"/>
      <c r="B34" s="9" t="s">
        <v>2</v>
      </c>
      <c r="C34" s="10" t="s">
        <v>139</v>
      </c>
      <c r="D34" s="10" t="s">
        <v>3</v>
      </c>
      <c r="E34" s="9" t="s">
        <v>60</v>
      </c>
      <c r="F34" s="9" t="s">
        <v>120</v>
      </c>
      <c r="G34" s="10" t="s">
        <v>128</v>
      </c>
      <c r="H34" s="10" t="s">
        <v>117</v>
      </c>
      <c r="I34" s="10" t="s">
        <v>122</v>
      </c>
      <c r="J34" s="10" t="s">
        <v>129</v>
      </c>
      <c r="K34" s="16">
        <v>2</v>
      </c>
      <c r="L34" s="12">
        <f t="shared" si="0"/>
        <v>1229.1666666666667</v>
      </c>
      <c r="M34" s="12">
        <f t="shared" si="1"/>
        <v>2458.3333333333335</v>
      </c>
      <c r="N34" s="13">
        <v>2.4</v>
      </c>
      <c r="O34" s="14">
        <v>2950</v>
      </c>
      <c r="P34" s="15">
        <f t="shared" si="2"/>
        <v>5900</v>
      </c>
    </row>
    <row r="35" spans="1:16" ht="186.75" customHeight="1">
      <c r="A35" s="8"/>
      <c r="B35" s="9" t="s">
        <v>2</v>
      </c>
      <c r="C35" s="10" t="s">
        <v>139</v>
      </c>
      <c r="D35" s="10" t="s">
        <v>3</v>
      </c>
      <c r="E35" s="9" t="s">
        <v>60</v>
      </c>
      <c r="F35" s="9" t="s">
        <v>120</v>
      </c>
      <c r="G35" s="10" t="s">
        <v>130</v>
      </c>
      <c r="H35" s="10" t="s">
        <v>117</v>
      </c>
      <c r="I35" s="10" t="s">
        <v>122</v>
      </c>
      <c r="J35" s="10" t="s">
        <v>131</v>
      </c>
      <c r="K35" s="16">
        <v>3</v>
      </c>
      <c r="L35" s="12">
        <f t="shared" si="0"/>
        <v>1229.1666666666667</v>
      </c>
      <c r="M35" s="12">
        <f t="shared" si="1"/>
        <v>3687.5</v>
      </c>
      <c r="N35" s="13">
        <v>2.4</v>
      </c>
      <c r="O35" s="14">
        <v>2950</v>
      </c>
      <c r="P35" s="15">
        <f t="shared" si="2"/>
        <v>8850</v>
      </c>
    </row>
    <row r="36" spans="1:16" ht="186.95" customHeight="1">
      <c r="A36" s="8"/>
      <c r="B36" s="9" t="s">
        <v>2</v>
      </c>
      <c r="C36" s="10" t="s">
        <v>139</v>
      </c>
      <c r="D36" s="10" t="s">
        <v>3</v>
      </c>
      <c r="E36" s="9" t="s">
        <v>60</v>
      </c>
      <c r="F36" s="9" t="s">
        <v>120</v>
      </c>
      <c r="G36" s="10" t="s">
        <v>132</v>
      </c>
      <c r="H36" s="10" t="s">
        <v>117</v>
      </c>
      <c r="I36" s="10" t="s">
        <v>122</v>
      </c>
      <c r="J36" s="10" t="s">
        <v>133</v>
      </c>
      <c r="K36" s="16">
        <v>2</v>
      </c>
      <c r="L36" s="12">
        <f t="shared" si="0"/>
        <v>1229.1666666666667</v>
      </c>
      <c r="M36" s="12">
        <f t="shared" si="1"/>
        <v>2458.3333333333335</v>
      </c>
      <c r="N36" s="13">
        <v>2.4</v>
      </c>
      <c r="O36" s="14">
        <v>2950</v>
      </c>
      <c r="P36" s="15">
        <f t="shared" si="2"/>
        <v>5900</v>
      </c>
    </row>
    <row r="37" spans="1:16" ht="186.75" customHeight="1">
      <c r="A37" s="8"/>
      <c r="B37" s="9" t="s">
        <v>2</v>
      </c>
      <c r="C37" s="10" t="s">
        <v>139</v>
      </c>
      <c r="D37" s="10" t="s">
        <v>3</v>
      </c>
      <c r="E37" s="9" t="s">
        <v>53</v>
      </c>
      <c r="F37" s="9" t="s">
        <v>134</v>
      </c>
      <c r="G37" s="10" t="s">
        <v>135</v>
      </c>
      <c r="H37" s="10" t="s">
        <v>136</v>
      </c>
      <c r="I37" s="10" t="s">
        <v>137</v>
      </c>
      <c r="J37" s="10" t="s">
        <v>138</v>
      </c>
      <c r="K37" s="16">
        <v>1</v>
      </c>
      <c r="L37" s="12">
        <f t="shared" si="0"/>
        <v>562.5</v>
      </c>
      <c r="M37" s="12">
        <f t="shared" si="1"/>
        <v>562.5</v>
      </c>
      <c r="N37" s="13">
        <v>2.4</v>
      </c>
      <c r="O37" s="14">
        <v>1350</v>
      </c>
      <c r="P37" s="15">
        <f t="shared" si="2"/>
        <v>1350</v>
      </c>
    </row>
    <row r="38" spans="1:16" ht="186.75" customHeight="1">
      <c r="A38" s="8"/>
      <c r="B38" s="9" t="s">
        <v>2</v>
      </c>
      <c r="C38" s="10" t="s">
        <v>139</v>
      </c>
      <c r="D38" s="10" t="s">
        <v>3</v>
      </c>
      <c r="E38" s="9" t="s">
        <v>53</v>
      </c>
      <c r="F38" s="9" t="s">
        <v>140</v>
      </c>
      <c r="G38" s="10" t="s">
        <v>141</v>
      </c>
      <c r="H38" s="10" t="s">
        <v>142</v>
      </c>
      <c r="I38" s="10" t="s">
        <v>143</v>
      </c>
      <c r="J38" s="10" t="s">
        <v>144</v>
      </c>
      <c r="K38" s="16">
        <v>3</v>
      </c>
      <c r="L38" s="12">
        <f t="shared" si="0"/>
        <v>520.83333333333337</v>
      </c>
      <c r="M38" s="12">
        <f t="shared" si="1"/>
        <v>1562.5</v>
      </c>
      <c r="N38" s="13">
        <v>2.4</v>
      </c>
      <c r="O38" s="14">
        <v>1250</v>
      </c>
      <c r="P38" s="15">
        <f t="shared" si="2"/>
        <v>3750</v>
      </c>
    </row>
    <row r="39" spans="1:16" ht="186.75" customHeight="1">
      <c r="A39" s="8"/>
      <c r="B39" s="9" t="s">
        <v>2</v>
      </c>
      <c r="C39" s="10" t="s">
        <v>139</v>
      </c>
      <c r="D39" s="10" t="s">
        <v>3</v>
      </c>
      <c r="E39" s="9" t="s">
        <v>53</v>
      </c>
      <c r="F39" s="9" t="s">
        <v>140</v>
      </c>
      <c r="G39" s="10" t="s">
        <v>145</v>
      </c>
      <c r="H39" s="10" t="s">
        <v>142</v>
      </c>
      <c r="I39" s="10" t="s">
        <v>143</v>
      </c>
      <c r="J39" s="10" t="s">
        <v>146</v>
      </c>
      <c r="K39" s="16">
        <v>1</v>
      </c>
      <c r="L39" s="12">
        <f t="shared" si="0"/>
        <v>520.83333333333337</v>
      </c>
      <c r="M39" s="12">
        <f t="shared" si="1"/>
        <v>520.83333333333337</v>
      </c>
      <c r="N39" s="13">
        <v>2.4</v>
      </c>
      <c r="O39" s="14">
        <v>1250</v>
      </c>
      <c r="P39" s="15">
        <f t="shared" si="2"/>
        <v>1250</v>
      </c>
    </row>
    <row r="40" spans="1:16" ht="186.75" customHeight="1">
      <c r="A40" s="8"/>
      <c r="B40" s="9" t="s">
        <v>2</v>
      </c>
      <c r="C40" s="10" t="s">
        <v>139</v>
      </c>
      <c r="D40" s="10" t="s">
        <v>3</v>
      </c>
      <c r="E40" s="9" t="s">
        <v>53</v>
      </c>
      <c r="F40" s="9" t="s">
        <v>147</v>
      </c>
      <c r="G40" s="10" t="s">
        <v>148</v>
      </c>
      <c r="H40" s="10" t="s">
        <v>149</v>
      </c>
      <c r="I40" s="10" t="s">
        <v>150</v>
      </c>
      <c r="J40" s="10" t="s">
        <v>40</v>
      </c>
      <c r="K40" s="16">
        <v>3</v>
      </c>
      <c r="L40" s="12">
        <f t="shared" si="0"/>
        <v>729.16666666666674</v>
      </c>
      <c r="M40" s="12">
        <f t="shared" si="1"/>
        <v>2187.5</v>
      </c>
      <c r="N40" s="13">
        <v>2.4</v>
      </c>
      <c r="O40" s="14">
        <v>1750</v>
      </c>
      <c r="P40" s="15">
        <f t="shared" si="2"/>
        <v>5250</v>
      </c>
    </row>
    <row r="41" spans="1:16" ht="186.75" customHeight="1">
      <c r="A41" s="8"/>
      <c r="B41" s="9" t="s">
        <v>2</v>
      </c>
      <c r="C41" s="10" t="s">
        <v>139</v>
      </c>
      <c r="D41" s="10" t="s">
        <v>3</v>
      </c>
      <c r="E41" s="9" t="s">
        <v>53</v>
      </c>
      <c r="F41" s="9" t="s">
        <v>147</v>
      </c>
      <c r="G41" s="10" t="s">
        <v>151</v>
      </c>
      <c r="H41" s="10" t="s">
        <v>152</v>
      </c>
      <c r="I41" s="10" t="s">
        <v>150</v>
      </c>
      <c r="J41" s="10" t="s">
        <v>153</v>
      </c>
      <c r="K41" s="16">
        <v>3</v>
      </c>
      <c r="L41" s="12">
        <f t="shared" si="0"/>
        <v>372.91666666666669</v>
      </c>
      <c r="M41" s="12">
        <f t="shared" si="1"/>
        <v>1118.75</v>
      </c>
      <c r="N41" s="13">
        <v>2.4</v>
      </c>
      <c r="O41" s="14">
        <v>895</v>
      </c>
      <c r="P41" s="15">
        <f t="shared" si="2"/>
        <v>2685</v>
      </c>
    </row>
    <row r="42" spans="1:16" ht="186.75" customHeight="1">
      <c r="A42" s="8"/>
      <c r="B42" s="9" t="s">
        <v>2</v>
      </c>
      <c r="C42" s="10" t="s">
        <v>139</v>
      </c>
      <c r="D42" s="10" t="s">
        <v>3</v>
      </c>
      <c r="E42" s="9" t="s">
        <v>53</v>
      </c>
      <c r="F42" s="9" t="s">
        <v>147</v>
      </c>
      <c r="G42" s="10" t="s">
        <v>154</v>
      </c>
      <c r="H42" s="10" t="s">
        <v>155</v>
      </c>
      <c r="I42" s="10" t="s">
        <v>150</v>
      </c>
      <c r="J42" s="10" t="s">
        <v>156</v>
      </c>
      <c r="K42" s="16">
        <v>2</v>
      </c>
      <c r="L42" s="12">
        <f t="shared" si="0"/>
        <v>414.58333333333337</v>
      </c>
      <c r="M42" s="12">
        <f t="shared" si="1"/>
        <v>829.16666666666674</v>
      </c>
      <c r="N42" s="13">
        <v>2.4</v>
      </c>
      <c r="O42" s="14">
        <v>995</v>
      </c>
      <c r="P42" s="15">
        <f t="shared" si="2"/>
        <v>1990</v>
      </c>
    </row>
    <row r="43" spans="1:16" ht="186.75" customHeight="1">
      <c r="A43" s="8"/>
      <c r="B43" s="9" t="s">
        <v>2</v>
      </c>
      <c r="C43" s="10" t="s">
        <v>139</v>
      </c>
      <c r="D43" s="10" t="s">
        <v>3</v>
      </c>
      <c r="E43" s="9" t="s">
        <v>157</v>
      </c>
      <c r="F43" s="9" t="s">
        <v>158</v>
      </c>
      <c r="G43" s="10" t="s">
        <v>159</v>
      </c>
      <c r="H43" s="10" t="s">
        <v>160</v>
      </c>
      <c r="I43" s="10" t="s">
        <v>161</v>
      </c>
      <c r="J43" s="10" t="s">
        <v>162</v>
      </c>
      <c r="K43" s="16">
        <v>1</v>
      </c>
      <c r="L43" s="12">
        <f t="shared" si="0"/>
        <v>1020.8333333333334</v>
      </c>
      <c r="M43" s="12">
        <f t="shared" si="1"/>
        <v>1020.8333333333334</v>
      </c>
      <c r="N43" s="13">
        <v>2.4</v>
      </c>
      <c r="O43" s="14">
        <v>2450</v>
      </c>
      <c r="P43" s="15">
        <f t="shared" si="2"/>
        <v>2450</v>
      </c>
    </row>
    <row r="44" spans="1:16" ht="186.95" customHeight="1">
      <c r="A44" s="8"/>
      <c r="B44" s="9" t="s">
        <v>2</v>
      </c>
      <c r="C44" s="10" t="s">
        <v>139</v>
      </c>
      <c r="D44" s="10" t="s">
        <v>3</v>
      </c>
      <c r="E44" s="9" t="s">
        <v>53</v>
      </c>
      <c r="F44" s="9" t="s">
        <v>163</v>
      </c>
      <c r="G44" s="10" t="s">
        <v>164</v>
      </c>
      <c r="H44" s="10" t="s">
        <v>165</v>
      </c>
      <c r="I44" s="10" t="s">
        <v>166</v>
      </c>
      <c r="J44" s="10" t="s">
        <v>30</v>
      </c>
      <c r="K44" s="16">
        <v>1</v>
      </c>
      <c r="L44" s="12">
        <f t="shared" si="0"/>
        <v>812.5</v>
      </c>
      <c r="M44" s="12">
        <f t="shared" si="1"/>
        <v>812.5</v>
      </c>
      <c r="N44" s="13">
        <v>2.4</v>
      </c>
      <c r="O44" s="14">
        <v>1950</v>
      </c>
      <c r="P44" s="15">
        <f t="shared" si="2"/>
        <v>1950</v>
      </c>
    </row>
    <row r="45" spans="1:16" ht="186.75" customHeight="1">
      <c r="A45" s="8"/>
      <c r="B45" s="9" t="s">
        <v>2</v>
      </c>
      <c r="C45" s="10" t="s">
        <v>139</v>
      </c>
      <c r="D45" s="10" t="s">
        <v>4</v>
      </c>
      <c r="E45" s="9" t="s">
        <v>167</v>
      </c>
      <c r="F45" s="9" t="s">
        <v>168</v>
      </c>
      <c r="G45" s="10" t="s">
        <v>169</v>
      </c>
      <c r="H45" s="10" t="s">
        <v>170</v>
      </c>
      <c r="I45" s="10" t="s">
        <v>171</v>
      </c>
      <c r="J45" s="10" t="s">
        <v>30</v>
      </c>
      <c r="K45" s="16">
        <v>1</v>
      </c>
      <c r="L45" s="12">
        <f t="shared" si="0"/>
        <v>206.25</v>
      </c>
      <c r="M45" s="12">
        <f t="shared" si="1"/>
        <v>206.25</v>
      </c>
      <c r="N45" s="13">
        <v>2.4</v>
      </c>
      <c r="O45" s="14">
        <v>495</v>
      </c>
      <c r="P45" s="15">
        <f t="shared" si="2"/>
        <v>495</v>
      </c>
    </row>
    <row r="46" spans="1:16" ht="186.95" customHeight="1">
      <c r="A46" s="8"/>
      <c r="B46" s="9" t="s">
        <v>2</v>
      </c>
      <c r="C46" s="10" t="s">
        <v>139</v>
      </c>
      <c r="D46" s="10" t="s">
        <v>4</v>
      </c>
      <c r="E46" s="9" t="s">
        <v>167</v>
      </c>
      <c r="F46" s="9" t="s">
        <v>168</v>
      </c>
      <c r="G46" s="10" t="s">
        <v>172</v>
      </c>
      <c r="H46" s="10" t="s">
        <v>170</v>
      </c>
      <c r="I46" s="10" t="s">
        <v>171</v>
      </c>
      <c r="J46" s="10" t="s">
        <v>173</v>
      </c>
      <c r="K46" s="16">
        <v>3</v>
      </c>
      <c r="L46" s="12">
        <f t="shared" si="0"/>
        <v>206.25</v>
      </c>
      <c r="M46" s="12">
        <f t="shared" si="1"/>
        <v>618.75</v>
      </c>
      <c r="N46" s="13">
        <v>2.4</v>
      </c>
      <c r="O46" s="14">
        <v>495</v>
      </c>
      <c r="P46" s="15">
        <f t="shared" si="2"/>
        <v>1485</v>
      </c>
    </row>
    <row r="47" spans="1:16" ht="186.95" customHeight="1">
      <c r="A47" s="8"/>
      <c r="B47" s="9" t="s">
        <v>2</v>
      </c>
      <c r="C47" s="10" t="s">
        <v>139</v>
      </c>
      <c r="D47" s="10" t="s">
        <v>4</v>
      </c>
      <c r="E47" s="9" t="s">
        <v>174</v>
      </c>
      <c r="F47" s="9" t="s">
        <v>175</v>
      </c>
      <c r="G47" s="10" t="s">
        <v>176</v>
      </c>
      <c r="H47" s="10" t="s">
        <v>177</v>
      </c>
      <c r="I47" s="10" t="s">
        <v>178</v>
      </c>
      <c r="J47" s="10" t="s">
        <v>179</v>
      </c>
      <c r="K47" s="16">
        <v>19</v>
      </c>
      <c r="L47" s="12">
        <f t="shared" si="0"/>
        <v>81.25</v>
      </c>
      <c r="M47" s="12">
        <f t="shared" si="1"/>
        <v>1543.75</v>
      </c>
      <c r="N47" s="13">
        <v>2.4</v>
      </c>
      <c r="O47" s="14">
        <v>195</v>
      </c>
      <c r="P47" s="15">
        <f t="shared" si="2"/>
        <v>3705</v>
      </c>
    </row>
    <row r="48" spans="1:16" ht="186.75" customHeight="1">
      <c r="A48" s="8"/>
      <c r="B48" s="9" t="s">
        <v>2</v>
      </c>
      <c r="C48" s="10" t="s">
        <v>139</v>
      </c>
      <c r="D48" s="10" t="s">
        <v>4</v>
      </c>
      <c r="E48" s="9" t="s">
        <v>180</v>
      </c>
      <c r="F48" s="9" t="s">
        <v>181</v>
      </c>
      <c r="G48" s="10" t="s">
        <v>182</v>
      </c>
      <c r="H48" s="10" t="s">
        <v>183</v>
      </c>
      <c r="I48" s="10" t="s">
        <v>184</v>
      </c>
      <c r="J48" s="10" t="s">
        <v>185</v>
      </c>
      <c r="K48" s="16">
        <v>5</v>
      </c>
      <c r="L48" s="12">
        <f t="shared" si="0"/>
        <v>62.5</v>
      </c>
      <c r="M48" s="12">
        <f t="shared" si="1"/>
        <v>312.5</v>
      </c>
      <c r="N48" s="13">
        <v>2.4</v>
      </c>
      <c r="O48" s="14">
        <v>150</v>
      </c>
      <c r="P48" s="15">
        <f t="shared" si="2"/>
        <v>750</v>
      </c>
    </row>
    <row r="49" spans="1:16" ht="186.75" customHeight="1">
      <c r="A49" s="8"/>
      <c r="B49" s="9" t="s">
        <v>2</v>
      </c>
      <c r="C49" s="10" t="s">
        <v>139</v>
      </c>
      <c r="D49" s="10" t="s">
        <v>4</v>
      </c>
      <c r="E49" s="9" t="s">
        <v>186</v>
      </c>
      <c r="F49" s="9" t="s">
        <v>187</v>
      </c>
      <c r="G49" s="10" t="s">
        <v>188</v>
      </c>
      <c r="H49" s="10" t="s">
        <v>189</v>
      </c>
      <c r="I49" s="10" t="s">
        <v>190</v>
      </c>
      <c r="J49" s="10" t="s">
        <v>191</v>
      </c>
      <c r="K49" s="16">
        <v>5</v>
      </c>
      <c r="L49" s="12">
        <f t="shared" si="0"/>
        <v>197.91666666666669</v>
      </c>
      <c r="M49" s="12">
        <f t="shared" si="1"/>
        <v>989.58333333333348</v>
      </c>
      <c r="N49" s="13">
        <v>2.4</v>
      </c>
      <c r="O49" s="14">
        <v>475</v>
      </c>
      <c r="P49" s="15">
        <f t="shared" si="2"/>
        <v>2375</v>
      </c>
    </row>
    <row r="50" spans="1:16" ht="186.75" customHeight="1">
      <c r="A50" s="8"/>
      <c r="B50" s="9" t="s">
        <v>2</v>
      </c>
      <c r="C50" s="10" t="s">
        <v>139</v>
      </c>
      <c r="D50" s="10" t="s">
        <v>4</v>
      </c>
      <c r="E50" s="9" t="s">
        <v>186</v>
      </c>
      <c r="F50" s="9" t="s">
        <v>187</v>
      </c>
      <c r="G50" s="10" t="s">
        <v>192</v>
      </c>
      <c r="H50" s="10" t="s">
        <v>189</v>
      </c>
      <c r="I50" s="10" t="s">
        <v>190</v>
      </c>
      <c r="J50" s="10" t="s">
        <v>193</v>
      </c>
      <c r="K50" s="16">
        <v>8</v>
      </c>
      <c r="L50" s="12">
        <f t="shared" si="0"/>
        <v>197.91666666666669</v>
      </c>
      <c r="M50" s="12">
        <f t="shared" si="1"/>
        <v>1583.3333333333335</v>
      </c>
      <c r="N50" s="13">
        <v>2.4</v>
      </c>
      <c r="O50" s="14">
        <v>475</v>
      </c>
      <c r="P50" s="15">
        <f t="shared" si="2"/>
        <v>3800</v>
      </c>
    </row>
    <row r="51" spans="1:16" ht="186.75" customHeight="1">
      <c r="A51" s="8"/>
      <c r="B51" s="9" t="s">
        <v>2</v>
      </c>
      <c r="C51" s="10" t="s">
        <v>139</v>
      </c>
      <c r="D51" s="10" t="s">
        <v>4</v>
      </c>
      <c r="E51" s="9" t="s">
        <v>194</v>
      </c>
      <c r="F51" s="9" t="s">
        <v>195</v>
      </c>
      <c r="G51" s="10" t="s">
        <v>196</v>
      </c>
      <c r="H51" s="10" t="s">
        <v>197</v>
      </c>
      <c r="I51" s="10" t="s">
        <v>198</v>
      </c>
      <c r="J51" s="10" t="s">
        <v>42</v>
      </c>
      <c r="K51" s="16">
        <v>18</v>
      </c>
      <c r="L51" s="12">
        <f t="shared" si="0"/>
        <v>143.75</v>
      </c>
      <c r="M51" s="12">
        <f t="shared" si="1"/>
        <v>2587.5</v>
      </c>
      <c r="N51" s="13">
        <v>2.4</v>
      </c>
      <c r="O51" s="14">
        <v>345</v>
      </c>
      <c r="P51" s="15">
        <f t="shared" si="2"/>
        <v>6210</v>
      </c>
    </row>
    <row r="52" spans="1:16" ht="186.75" customHeight="1">
      <c r="A52" s="8"/>
      <c r="B52" s="9" t="s">
        <v>2</v>
      </c>
      <c r="C52" s="10" t="s">
        <v>139</v>
      </c>
      <c r="D52" s="10" t="s">
        <v>3</v>
      </c>
      <c r="E52" s="9" t="s">
        <v>67</v>
      </c>
      <c r="F52" s="9" t="s">
        <v>199</v>
      </c>
      <c r="G52" s="10" t="s">
        <v>200</v>
      </c>
      <c r="H52" s="10" t="s">
        <v>201</v>
      </c>
      <c r="I52" s="10" t="s">
        <v>202</v>
      </c>
      <c r="J52" s="10" t="s">
        <v>203</v>
      </c>
      <c r="K52" s="16">
        <v>8</v>
      </c>
      <c r="L52" s="12">
        <f t="shared" si="0"/>
        <v>604.16666666666674</v>
      </c>
      <c r="M52" s="12">
        <f t="shared" si="1"/>
        <v>4833.3333333333339</v>
      </c>
      <c r="N52" s="13">
        <v>2.4</v>
      </c>
      <c r="O52" s="14">
        <v>1450</v>
      </c>
      <c r="P52" s="15">
        <f t="shared" si="2"/>
        <v>11600</v>
      </c>
    </row>
    <row r="53" spans="1:16" ht="186.75" customHeight="1">
      <c r="A53" s="8"/>
      <c r="B53" s="9" t="s">
        <v>2</v>
      </c>
      <c r="C53" s="10" t="s">
        <v>139</v>
      </c>
      <c r="D53" s="10" t="s">
        <v>3</v>
      </c>
      <c r="E53" s="9" t="s">
        <v>67</v>
      </c>
      <c r="F53" s="9" t="s">
        <v>204</v>
      </c>
      <c r="G53" s="10" t="s">
        <v>205</v>
      </c>
      <c r="H53" s="10" t="s">
        <v>201</v>
      </c>
      <c r="I53" s="10" t="s">
        <v>206</v>
      </c>
      <c r="J53" s="10" t="s">
        <v>207</v>
      </c>
      <c r="K53" s="16">
        <v>2</v>
      </c>
      <c r="L53" s="12">
        <f t="shared" si="0"/>
        <v>1229.1666666666667</v>
      </c>
      <c r="M53" s="12">
        <f t="shared" si="1"/>
        <v>2458.3333333333335</v>
      </c>
      <c r="N53" s="13">
        <v>2.4</v>
      </c>
      <c r="O53" s="14">
        <v>2950</v>
      </c>
      <c r="P53" s="15">
        <f t="shared" si="2"/>
        <v>5900</v>
      </c>
    </row>
    <row r="54" spans="1:16" ht="186.75" customHeight="1">
      <c r="A54" s="8"/>
      <c r="B54" s="9" t="s">
        <v>2</v>
      </c>
      <c r="C54" s="10" t="s">
        <v>139</v>
      </c>
      <c r="D54" s="10" t="s">
        <v>4</v>
      </c>
      <c r="E54" s="9" t="s">
        <v>194</v>
      </c>
      <c r="F54" s="9" t="s">
        <v>195</v>
      </c>
      <c r="G54" s="10" t="s">
        <v>208</v>
      </c>
      <c r="H54" s="10" t="s">
        <v>197</v>
      </c>
      <c r="I54" s="10" t="s">
        <v>198</v>
      </c>
      <c r="J54" s="10" t="s">
        <v>40</v>
      </c>
      <c r="K54" s="16">
        <v>17</v>
      </c>
      <c r="L54" s="12">
        <f t="shared" si="0"/>
        <v>143.75</v>
      </c>
      <c r="M54" s="12">
        <f t="shared" si="1"/>
        <v>2443.75</v>
      </c>
      <c r="N54" s="13">
        <v>2.4</v>
      </c>
      <c r="O54" s="14">
        <v>345</v>
      </c>
      <c r="P54" s="15">
        <f t="shared" si="2"/>
        <v>5865</v>
      </c>
    </row>
    <row r="55" spans="1:16" ht="186.95" customHeight="1">
      <c r="A55" s="8"/>
      <c r="B55" s="9" t="s">
        <v>2</v>
      </c>
      <c r="C55" s="10" t="s">
        <v>139</v>
      </c>
      <c r="D55" s="10" t="s">
        <v>4</v>
      </c>
      <c r="E55" s="9" t="s">
        <v>209</v>
      </c>
      <c r="F55" s="9" t="s">
        <v>210</v>
      </c>
      <c r="G55" s="10" t="s">
        <v>211</v>
      </c>
      <c r="H55" s="10" t="s">
        <v>212</v>
      </c>
      <c r="I55" s="10" t="s">
        <v>213</v>
      </c>
      <c r="J55" s="10" t="s">
        <v>214</v>
      </c>
      <c r="K55" s="16">
        <v>6</v>
      </c>
      <c r="L55" s="12">
        <f t="shared" si="0"/>
        <v>270.83333333333337</v>
      </c>
      <c r="M55" s="12">
        <f t="shared" si="1"/>
        <v>1625.0000000000002</v>
      </c>
      <c r="N55" s="13">
        <v>2.4</v>
      </c>
      <c r="O55" s="14">
        <v>650</v>
      </c>
      <c r="P55" s="15">
        <f t="shared" si="2"/>
        <v>3900</v>
      </c>
    </row>
    <row r="56" spans="1:16" ht="186.95" customHeight="1">
      <c r="A56" s="8"/>
      <c r="B56" s="9" t="s">
        <v>2</v>
      </c>
      <c r="C56" s="10" t="s">
        <v>139</v>
      </c>
      <c r="D56" s="10" t="s">
        <v>3</v>
      </c>
      <c r="E56" s="9" t="s">
        <v>25</v>
      </c>
      <c r="F56" s="9" t="s">
        <v>26</v>
      </c>
      <c r="G56" s="10" t="s">
        <v>27</v>
      </c>
      <c r="H56" s="10" t="s">
        <v>28</v>
      </c>
      <c r="I56" s="10" t="s">
        <v>29</v>
      </c>
      <c r="J56" s="10" t="s">
        <v>30</v>
      </c>
      <c r="K56" s="16">
        <v>36</v>
      </c>
      <c r="L56" s="12">
        <f t="shared" ref="L56:L68" si="3">O56/N56</f>
        <v>604.16666666666674</v>
      </c>
      <c r="M56" s="12">
        <f t="shared" ref="M56:M68" si="4">L56*K56</f>
        <v>21750.000000000004</v>
      </c>
      <c r="N56" s="13">
        <v>2.4</v>
      </c>
      <c r="O56" s="14">
        <v>1450</v>
      </c>
      <c r="P56" s="15">
        <f t="shared" ref="P56:P68" si="5">O56*K56</f>
        <v>52200</v>
      </c>
    </row>
    <row r="57" spans="1:16" ht="186.75" customHeight="1">
      <c r="A57" s="8"/>
      <c r="B57" s="9" t="s">
        <v>2</v>
      </c>
      <c r="C57" s="10" t="s">
        <v>139</v>
      </c>
      <c r="D57" s="10" t="s">
        <v>3</v>
      </c>
      <c r="E57" s="9" t="s">
        <v>25</v>
      </c>
      <c r="F57" s="9" t="s">
        <v>26</v>
      </c>
      <c r="G57" s="10" t="s">
        <v>31</v>
      </c>
      <c r="H57" s="10" t="s">
        <v>28</v>
      </c>
      <c r="I57" s="10" t="s">
        <v>29</v>
      </c>
      <c r="J57" s="10" t="s">
        <v>32</v>
      </c>
      <c r="K57" s="16">
        <v>25</v>
      </c>
      <c r="L57" s="12">
        <f t="shared" si="3"/>
        <v>604.16666666666674</v>
      </c>
      <c r="M57" s="12">
        <f t="shared" si="4"/>
        <v>15104.166666666668</v>
      </c>
      <c r="N57" s="13">
        <v>2.4</v>
      </c>
      <c r="O57" s="14">
        <v>1450</v>
      </c>
      <c r="P57" s="15">
        <f t="shared" si="5"/>
        <v>36250</v>
      </c>
    </row>
    <row r="58" spans="1:16" ht="186.75" customHeight="1">
      <c r="A58" s="8"/>
      <c r="B58" s="9" t="s">
        <v>2</v>
      </c>
      <c r="C58" s="10" t="s">
        <v>139</v>
      </c>
      <c r="D58" s="10" t="s">
        <v>3</v>
      </c>
      <c r="E58" s="9" t="s">
        <v>25</v>
      </c>
      <c r="F58" s="9" t="s">
        <v>26</v>
      </c>
      <c r="G58" s="10" t="s">
        <v>33</v>
      </c>
      <c r="H58" s="10" t="s">
        <v>28</v>
      </c>
      <c r="I58" s="10" t="s">
        <v>29</v>
      </c>
      <c r="J58" s="10" t="s">
        <v>34</v>
      </c>
      <c r="K58" s="16">
        <v>23</v>
      </c>
      <c r="L58" s="12">
        <f t="shared" si="3"/>
        <v>604.16666666666674</v>
      </c>
      <c r="M58" s="12">
        <f t="shared" si="4"/>
        <v>13895.833333333336</v>
      </c>
      <c r="N58" s="13">
        <v>2.4</v>
      </c>
      <c r="O58" s="14">
        <v>1450</v>
      </c>
      <c r="P58" s="15">
        <f t="shared" si="5"/>
        <v>33350</v>
      </c>
    </row>
    <row r="59" spans="1:16" ht="186.75" customHeight="1">
      <c r="A59" s="8"/>
      <c r="B59" s="9" t="s">
        <v>2</v>
      </c>
      <c r="C59" s="10" t="s">
        <v>139</v>
      </c>
      <c r="D59" s="10" t="s">
        <v>3</v>
      </c>
      <c r="E59" s="9" t="s">
        <v>25</v>
      </c>
      <c r="F59" s="9" t="s">
        <v>26</v>
      </c>
      <c r="G59" s="10" t="s">
        <v>35</v>
      </c>
      <c r="H59" s="10" t="s">
        <v>28</v>
      </c>
      <c r="I59" s="10" t="s">
        <v>29</v>
      </c>
      <c r="J59" s="10" t="s">
        <v>36</v>
      </c>
      <c r="K59" s="16">
        <v>35</v>
      </c>
      <c r="L59" s="12">
        <f t="shared" si="3"/>
        <v>604.16666666666674</v>
      </c>
      <c r="M59" s="12">
        <f t="shared" si="4"/>
        <v>21145.833333333336</v>
      </c>
      <c r="N59" s="13">
        <v>2.4</v>
      </c>
      <c r="O59" s="14">
        <v>1450</v>
      </c>
      <c r="P59" s="15">
        <f t="shared" si="5"/>
        <v>50750</v>
      </c>
    </row>
    <row r="60" spans="1:16" ht="186.75" customHeight="1">
      <c r="A60" s="8"/>
      <c r="B60" s="9" t="s">
        <v>2</v>
      </c>
      <c r="C60" s="10" t="s">
        <v>139</v>
      </c>
      <c r="D60" s="10" t="s">
        <v>3</v>
      </c>
      <c r="E60" s="9" t="s">
        <v>25</v>
      </c>
      <c r="F60" s="9" t="s">
        <v>26</v>
      </c>
      <c r="G60" s="10" t="s">
        <v>37</v>
      </c>
      <c r="H60" s="10" t="s">
        <v>28</v>
      </c>
      <c r="I60" s="10" t="s">
        <v>29</v>
      </c>
      <c r="J60" s="10" t="s">
        <v>38</v>
      </c>
      <c r="K60" s="16">
        <v>37</v>
      </c>
      <c r="L60" s="12">
        <f t="shared" si="3"/>
        <v>604.16666666666674</v>
      </c>
      <c r="M60" s="12">
        <f t="shared" si="4"/>
        <v>22354.166666666668</v>
      </c>
      <c r="N60" s="13">
        <v>2.4</v>
      </c>
      <c r="O60" s="14">
        <v>1450</v>
      </c>
      <c r="P60" s="15">
        <f t="shared" si="5"/>
        <v>53650</v>
      </c>
    </row>
    <row r="61" spans="1:16" ht="186.95" customHeight="1">
      <c r="A61" s="8"/>
      <c r="B61" s="9" t="s">
        <v>2</v>
      </c>
      <c r="C61" s="10" t="s">
        <v>139</v>
      </c>
      <c r="D61" s="10" t="s">
        <v>3</v>
      </c>
      <c r="E61" s="9" t="s">
        <v>25</v>
      </c>
      <c r="F61" s="9" t="s">
        <v>26</v>
      </c>
      <c r="G61" s="10" t="s">
        <v>39</v>
      </c>
      <c r="H61" s="10" t="s">
        <v>28</v>
      </c>
      <c r="I61" s="10" t="s">
        <v>29</v>
      </c>
      <c r="J61" s="10" t="s">
        <v>40</v>
      </c>
      <c r="K61" s="16">
        <v>33</v>
      </c>
      <c r="L61" s="12">
        <f t="shared" si="3"/>
        <v>604.16666666666674</v>
      </c>
      <c r="M61" s="12">
        <f t="shared" si="4"/>
        <v>19937.500000000004</v>
      </c>
      <c r="N61" s="13">
        <v>2.4</v>
      </c>
      <c r="O61" s="14">
        <v>1450</v>
      </c>
      <c r="P61" s="15">
        <f t="shared" si="5"/>
        <v>47850</v>
      </c>
    </row>
    <row r="62" spans="1:16" ht="186.75" customHeight="1">
      <c r="A62" s="8"/>
      <c r="B62" s="9" t="s">
        <v>2</v>
      </c>
      <c r="C62" s="10" t="s">
        <v>139</v>
      </c>
      <c r="D62" s="10" t="s">
        <v>3</v>
      </c>
      <c r="E62" s="9" t="s">
        <v>25</v>
      </c>
      <c r="F62" s="9" t="s">
        <v>26</v>
      </c>
      <c r="G62" s="10" t="s">
        <v>41</v>
      </c>
      <c r="H62" s="10" t="s">
        <v>28</v>
      </c>
      <c r="I62" s="10" t="s">
        <v>29</v>
      </c>
      <c r="J62" s="10" t="s">
        <v>42</v>
      </c>
      <c r="K62" s="16">
        <v>32</v>
      </c>
      <c r="L62" s="12">
        <f t="shared" si="3"/>
        <v>604.16666666666674</v>
      </c>
      <c r="M62" s="12">
        <f t="shared" si="4"/>
        <v>19333.333333333336</v>
      </c>
      <c r="N62" s="13">
        <v>2.4</v>
      </c>
      <c r="O62" s="14">
        <v>1450</v>
      </c>
      <c r="P62" s="15">
        <f t="shared" si="5"/>
        <v>46400</v>
      </c>
    </row>
    <row r="63" spans="1:16" ht="186.75" customHeight="1">
      <c r="A63" s="8"/>
      <c r="B63" s="9" t="s">
        <v>2</v>
      </c>
      <c r="C63" s="10" t="s">
        <v>139</v>
      </c>
      <c r="D63" s="10" t="s">
        <v>3</v>
      </c>
      <c r="E63" s="9" t="s">
        <v>25</v>
      </c>
      <c r="F63" s="9" t="s">
        <v>26</v>
      </c>
      <c r="G63" s="10" t="s">
        <v>43</v>
      </c>
      <c r="H63" s="10" t="s">
        <v>28</v>
      </c>
      <c r="I63" s="10" t="s">
        <v>29</v>
      </c>
      <c r="J63" s="10" t="s">
        <v>44</v>
      </c>
      <c r="K63" s="16">
        <v>11</v>
      </c>
      <c r="L63" s="12">
        <f t="shared" si="3"/>
        <v>604.16666666666674</v>
      </c>
      <c r="M63" s="12">
        <f t="shared" si="4"/>
        <v>6645.8333333333339</v>
      </c>
      <c r="N63" s="13">
        <v>2.4</v>
      </c>
      <c r="O63" s="14">
        <v>1450</v>
      </c>
      <c r="P63" s="15">
        <f t="shared" si="5"/>
        <v>15950</v>
      </c>
    </row>
    <row r="64" spans="1:16" ht="186.75" customHeight="1">
      <c r="A64" s="8"/>
      <c r="B64" s="9" t="s">
        <v>2</v>
      </c>
      <c r="C64" s="10" t="s">
        <v>139</v>
      </c>
      <c r="D64" s="10" t="s">
        <v>3</v>
      </c>
      <c r="E64" s="9" t="s">
        <v>25</v>
      </c>
      <c r="F64" s="9" t="s">
        <v>26</v>
      </c>
      <c r="G64" s="10" t="s">
        <v>45</v>
      </c>
      <c r="H64" s="10" t="s">
        <v>46</v>
      </c>
      <c r="I64" s="10" t="s">
        <v>29</v>
      </c>
      <c r="J64" s="10" t="s">
        <v>34</v>
      </c>
      <c r="K64" s="16">
        <v>25</v>
      </c>
      <c r="L64" s="12">
        <f t="shared" si="3"/>
        <v>541.66666666666674</v>
      </c>
      <c r="M64" s="12">
        <f t="shared" si="4"/>
        <v>13541.666666666668</v>
      </c>
      <c r="N64" s="13">
        <v>2.4</v>
      </c>
      <c r="O64" s="14">
        <v>1300</v>
      </c>
      <c r="P64" s="15">
        <f t="shared" si="5"/>
        <v>32500</v>
      </c>
    </row>
    <row r="65" spans="1:16" ht="186.75" customHeight="1">
      <c r="A65" s="8"/>
      <c r="B65" s="9" t="s">
        <v>2</v>
      </c>
      <c r="C65" s="10" t="s">
        <v>139</v>
      </c>
      <c r="D65" s="10" t="s">
        <v>3</v>
      </c>
      <c r="E65" s="9" t="s">
        <v>25</v>
      </c>
      <c r="F65" s="9" t="s">
        <v>26</v>
      </c>
      <c r="G65" s="10" t="s">
        <v>47</v>
      </c>
      <c r="H65" s="10" t="s">
        <v>46</v>
      </c>
      <c r="I65" s="10" t="s">
        <v>29</v>
      </c>
      <c r="J65" s="10" t="s">
        <v>42</v>
      </c>
      <c r="K65" s="16">
        <v>25</v>
      </c>
      <c r="L65" s="12">
        <f t="shared" si="3"/>
        <v>541.66666666666674</v>
      </c>
      <c r="M65" s="12">
        <f t="shared" si="4"/>
        <v>13541.666666666668</v>
      </c>
      <c r="N65" s="13">
        <v>2.4</v>
      </c>
      <c r="O65" s="14">
        <v>1300</v>
      </c>
      <c r="P65" s="15">
        <f t="shared" si="5"/>
        <v>32500</v>
      </c>
    </row>
    <row r="66" spans="1:16" ht="186.75" customHeight="1">
      <c r="A66" s="8"/>
      <c r="B66" s="9" t="s">
        <v>2</v>
      </c>
      <c r="C66" s="10" t="s">
        <v>139</v>
      </c>
      <c r="D66" s="10" t="s">
        <v>3</v>
      </c>
      <c r="E66" s="9" t="s">
        <v>25</v>
      </c>
      <c r="F66" s="9" t="s">
        <v>26</v>
      </c>
      <c r="G66" s="10" t="s">
        <v>48</v>
      </c>
      <c r="H66" s="10" t="s">
        <v>46</v>
      </c>
      <c r="I66" s="10" t="s">
        <v>29</v>
      </c>
      <c r="J66" s="10" t="s">
        <v>30</v>
      </c>
      <c r="K66" s="16">
        <v>28</v>
      </c>
      <c r="L66" s="12">
        <f t="shared" si="3"/>
        <v>541.66666666666674</v>
      </c>
      <c r="M66" s="12">
        <f t="shared" si="4"/>
        <v>15166.666666666668</v>
      </c>
      <c r="N66" s="13">
        <v>2.4</v>
      </c>
      <c r="O66" s="14">
        <v>1300</v>
      </c>
      <c r="P66" s="15">
        <f t="shared" si="5"/>
        <v>36400</v>
      </c>
    </row>
    <row r="67" spans="1:16" ht="186.75" customHeight="1">
      <c r="A67" s="8"/>
      <c r="B67" s="9" t="s">
        <v>2</v>
      </c>
      <c r="C67" s="10" t="s">
        <v>139</v>
      </c>
      <c r="D67" s="10" t="s">
        <v>3</v>
      </c>
      <c r="E67" s="9" t="s">
        <v>25</v>
      </c>
      <c r="F67" s="9" t="s">
        <v>26</v>
      </c>
      <c r="G67" s="10" t="s">
        <v>49</v>
      </c>
      <c r="H67" s="10" t="s">
        <v>46</v>
      </c>
      <c r="I67" s="10" t="s">
        <v>29</v>
      </c>
      <c r="J67" s="10" t="s">
        <v>32</v>
      </c>
      <c r="K67" s="16">
        <v>22</v>
      </c>
      <c r="L67" s="12">
        <f t="shared" si="3"/>
        <v>541.66666666666674</v>
      </c>
      <c r="M67" s="12">
        <f t="shared" si="4"/>
        <v>11916.666666666668</v>
      </c>
      <c r="N67" s="13">
        <v>2.4</v>
      </c>
      <c r="O67" s="14">
        <v>1300</v>
      </c>
      <c r="P67" s="15">
        <f t="shared" si="5"/>
        <v>28600</v>
      </c>
    </row>
    <row r="68" spans="1:16" ht="186.95" customHeight="1">
      <c r="A68" s="8"/>
      <c r="B68" s="9" t="s">
        <v>2</v>
      </c>
      <c r="C68" s="10" t="s">
        <v>139</v>
      </c>
      <c r="D68" s="10" t="s">
        <v>3</v>
      </c>
      <c r="E68" s="9" t="s">
        <v>25</v>
      </c>
      <c r="F68" s="9" t="s">
        <v>26</v>
      </c>
      <c r="G68" s="10" t="s">
        <v>50</v>
      </c>
      <c r="H68" s="10" t="s">
        <v>51</v>
      </c>
      <c r="I68" s="10" t="s">
        <v>29</v>
      </c>
      <c r="J68" s="10" t="s">
        <v>36</v>
      </c>
      <c r="K68" s="16">
        <v>31</v>
      </c>
      <c r="L68" s="12">
        <f t="shared" si="3"/>
        <v>604.16666666666674</v>
      </c>
      <c r="M68" s="12">
        <f t="shared" si="4"/>
        <v>18729.166666666668</v>
      </c>
      <c r="N68" s="13">
        <v>2.4</v>
      </c>
      <c r="O68" s="14">
        <v>1450</v>
      </c>
      <c r="P68" s="15">
        <f t="shared" si="5"/>
        <v>44950</v>
      </c>
    </row>
    <row r="69" spans="1:16">
      <c r="K69" s="17">
        <f>SUM(K7:K68)</f>
        <v>789</v>
      </c>
    </row>
  </sheetData>
  <autoFilter ref="A6:P5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9085 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2026-09-21T09:51:36Z</dcterms:created>
  <dcterms:modified xsi:type="dcterms:W3CDTF">2026-10-08T09:45:59Z</dcterms:modified>
  <cp:category/>
</cp:coreProperties>
</file>